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240" yWindow="30" windowWidth="6555" windowHeight="8955" tabRatio="933" firstSheet="1" activeTab="7"/>
  </bookViews>
  <sheets>
    <sheet name="бланк жер." sheetId="22" r:id="rId1"/>
    <sheet name="Жереб." sheetId="8" r:id="rId2"/>
    <sheet name="Список суд." sheetId="15" r:id="rId3"/>
    <sheet name="Мандатная комиссия" sheetId="19" r:id="rId4"/>
    <sheet name="Пр.мандатный" sheetId="13" r:id="rId5"/>
    <sheet name="Пр.суд.контр." sheetId="10" r:id="rId6"/>
    <sheet name="Статистика" sheetId="1" r:id="rId7"/>
    <sheet name="Инф.прот.пром." sheetId="5" r:id="rId8"/>
    <sheet name="Протокол ТР" sheetId="4" r:id="rId9"/>
    <sheet name="Пр.суд. коллегии" sheetId="9" r:id="rId10"/>
    <sheet name="ГКС" sheetId="17" r:id="rId11"/>
    <sheet name="Протокол нарушений" sheetId="18" r:id="rId12"/>
    <sheet name="Не явивш." sheetId="16" r:id="rId13"/>
  </sheets>
  <definedNames>
    <definedName name="c______________________________________________________________Ц" localSheetId="6">Статистика!#REF!</definedName>
    <definedName name="_xlnm.Print_Area" localSheetId="3">'Мандатная комиссия'!$A$1:$E$24</definedName>
  </definedNames>
  <calcPr calcId="124519"/>
</workbook>
</file>

<file path=xl/calcChain.xml><?xml version="1.0" encoding="utf-8"?>
<calcChain xmlns="http://schemas.openxmlformats.org/spreadsheetml/2006/main">
  <c r="C12" i="5"/>
  <c r="C21" i="4" s="1"/>
  <c r="J89" i="9"/>
  <c r="G89"/>
  <c r="J87"/>
  <c r="G87"/>
  <c r="H65" i="4"/>
  <c r="H63"/>
  <c r="H61"/>
  <c r="H59"/>
  <c r="H57"/>
  <c r="H55"/>
  <c r="H70"/>
  <c r="H68"/>
  <c r="D70"/>
  <c r="D68"/>
  <c r="C16" i="9"/>
  <c r="E16"/>
  <c r="G16"/>
  <c r="I16"/>
  <c r="K16"/>
  <c r="D9" i="5"/>
  <c r="D15" i="4" s="1"/>
  <c r="D8" i="5"/>
  <c r="D13" i="4" s="1"/>
  <c r="D7" i="5"/>
  <c r="D6"/>
  <c r="D14"/>
  <c r="D25" i="4" s="1"/>
  <c r="D27"/>
  <c r="D29"/>
  <c r="D31"/>
  <c r="D33"/>
  <c r="D35"/>
  <c r="D37"/>
  <c r="D39"/>
  <c r="D41"/>
  <c r="D43"/>
  <c r="D45"/>
  <c r="D47"/>
  <c r="D49"/>
  <c r="D51"/>
  <c r="D53"/>
  <c r="D55"/>
  <c r="D57"/>
  <c r="D59"/>
  <c r="D61"/>
  <c r="D63"/>
  <c r="D65"/>
  <c r="D5" i="5"/>
  <c r="D7" i="4" s="1"/>
  <c r="D10" i="5"/>
  <c r="D13"/>
  <c r="D11" i="4"/>
  <c r="D12" i="5"/>
  <c r="D11"/>
  <c r="D19" i="4" s="1"/>
  <c r="C2" i="5"/>
  <c r="A2"/>
  <c r="D2" i="16"/>
  <c r="B2"/>
  <c r="A1"/>
  <c r="H5" i="18"/>
  <c r="A5"/>
  <c r="A3"/>
  <c r="C9" i="17"/>
  <c r="C5"/>
  <c r="A3"/>
  <c r="G24" i="9"/>
  <c r="K19"/>
  <c r="E19"/>
  <c r="A7"/>
  <c r="G4" i="4"/>
  <c r="A4"/>
  <c r="B3"/>
  <c r="G4" i="10"/>
  <c r="N4" s="1"/>
  <c r="U4" s="1"/>
  <c r="AI4" s="1"/>
  <c r="E4"/>
  <c r="L4" s="1"/>
  <c r="S4" s="1"/>
  <c r="E2"/>
  <c r="L2" s="1"/>
  <c r="S2" s="1"/>
  <c r="Z2" s="1"/>
  <c r="AG2" s="1"/>
  <c r="AN2" s="1"/>
  <c r="AU2" s="1"/>
  <c r="BB2" s="1"/>
  <c r="BI2" s="1"/>
  <c r="BP2" s="1"/>
  <c r="BW2" s="1"/>
  <c r="CD2" s="1"/>
  <c r="CK2" s="1"/>
  <c r="CR2" s="1"/>
  <c r="CY2" s="1"/>
  <c r="DF2" s="1"/>
  <c r="DM2" s="1"/>
  <c r="DT2" s="1"/>
  <c r="EA2" s="1"/>
  <c r="EH2" s="1"/>
  <c r="EO2" s="1"/>
  <c r="EV2" s="1"/>
  <c r="FC2" s="1"/>
  <c r="FJ2" s="1"/>
  <c r="FQ2" s="1"/>
  <c r="FX2" s="1"/>
  <c r="GE2" s="1"/>
  <c r="GL2" s="1"/>
  <c r="GS2" s="1"/>
  <c r="GZ2" s="1"/>
  <c r="H4" i="13"/>
  <c r="D4"/>
  <c r="A3"/>
  <c r="E7" i="19"/>
  <c r="C7"/>
  <c r="A5"/>
  <c r="E4" i="15"/>
  <c r="A4"/>
  <c r="A2"/>
  <c r="AE324" i="1"/>
  <c r="AD324"/>
  <c r="AC324"/>
  <c r="AB324"/>
  <c r="AA324"/>
  <c r="Z324"/>
  <c r="Y324"/>
  <c r="X324"/>
  <c r="W324"/>
  <c r="V324"/>
  <c r="U325"/>
  <c r="U324"/>
  <c r="T324"/>
  <c r="S324"/>
  <c r="R324"/>
  <c r="Q324"/>
  <c r="P324"/>
  <c r="O324"/>
  <c r="N324"/>
  <c r="M324"/>
  <c r="L324"/>
  <c r="K324"/>
  <c r="J324"/>
  <c r="I324"/>
  <c r="H324"/>
  <c r="G324"/>
  <c r="F324"/>
  <c r="E324"/>
  <c r="D324"/>
  <c r="C324"/>
  <c r="B324"/>
  <c r="E65" i="4"/>
  <c r="G65" s="1"/>
  <c r="A57"/>
  <c r="A61"/>
  <c r="A63"/>
  <c r="A65"/>
  <c r="AA490" i="1"/>
  <c r="AB490"/>
  <c r="AC490"/>
  <c r="AD490"/>
  <c r="AE490"/>
  <c r="AA489"/>
  <c r="AB489"/>
  <c r="AC489"/>
  <c r="AD489"/>
  <c r="AE489"/>
  <c r="AA488"/>
  <c r="AB488"/>
  <c r="AC488"/>
  <c r="AD488"/>
  <c r="AE488"/>
  <c r="AA436"/>
  <c r="AB436"/>
  <c r="AC436"/>
  <c r="AD436"/>
  <c r="AE436"/>
  <c r="AA435"/>
  <c r="AB435"/>
  <c r="AC435"/>
  <c r="AD435"/>
  <c r="AE435"/>
  <c r="AA434"/>
  <c r="AB434"/>
  <c r="AC434"/>
  <c r="AD434"/>
  <c r="AE434"/>
  <c r="AA380"/>
  <c r="AB380"/>
  <c r="AC380"/>
  <c r="AD380"/>
  <c r="AE380"/>
  <c r="AA379"/>
  <c r="AB379"/>
  <c r="AC379"/>
  <c r="AD379"/>
  <c r="AE379"/>
  <c r="AA378"/>
  <c r="AB378"/>
  <c r="AC378"/>
  <c r="AD378"/>
  <c r="AE378"/>
  <c r="AA326"/>
  <c r="AB326"/>
  <c r="AC326"/>
  <c r="AD326"/>
  <c r="AE326"/>
  <c r="AA325"/>
  <c r="AB325"/>
  <c r="AC325"/>
  <c r="AD325"/>
  <c r="AE325"/>
  <c r="AA272"/>
  <c r="AB272"/>
  <c r="AC272"/>
  <c r="AD272"/>
  <c r="AE272"/>
  <c r="AA271"/>
  <c r="AB271"/>
  <c r="AC271"/>
  <c r="AD271"/>
  <c r="AE271"/>
  <c r="AA270"/>
  <c r="AB270"/>
  <c r="AC270"/>
  <c r="AD270"/>
  <c r="AE270"/>
  <c r="AA218"/>
  <c r="AB218"/>
  <c r="AC218"/>
  <c r="AD218"/>
  <c r="AE218"/>
  <c r="AA217"/>
  <c r="AB217"/>
  <c r="AC217"/>
  <c r="AD217"/>
  <c r="AE217"/>
  <c r="AA216"/>
  <c r="AB216"/>
  <c r="AC216"/>
  <c r="AD216"/>
  <c r="AE216"/>
  <c r="AA164"/>
  <c r="AB164"/>
  <c r="AC164"/>
  <c r="AD164"/>
  <c r="AE164"/>
  <c r="AA163"/>
  <c r="AB163"/>
  <c r="AC163"/>
  <c r="AD163"/>
  <c r="AE163"/>
  <c r="AA162"/>
  <c r="AB162"/>
  <c r="AC162"/>
  <c r="AD162"/>
  <c r="AE162"/>
  <c r="AA110"/>
  <c r="AB110"/>
  <c r="AC110"/>
  <c r="AD110"/>
  <c r="AE110"/>
  <c r="AA109"/>
  <c r="AB109"/>
  <c r="AC109"/>
  <c r="AD109"/>
  <c r="AE109"/>
  <c r="AA108"/>
  <c r="AB108"/>
  <c r="AC108"/>
  <c r="AD108"/>
  <c r="AE108"/>
  <c r="AA56"/>
  <c r="AB56"/>
  <c r="AC56"/>
  <c r="AD56"/>
  <c r="AE56"/>
  <c r="AA54"/>
  <c r="AB54"/>
  <c r="AC54"/>
  <c r="AD54"/>
  <c r="AE54"/>
  <c r="AA55"/>
  <c r="AB55"/>
  <c r="AC55"/>
  <c r="AD55"/>
  <c r="AE55"/>
  <c r="BF12"/>
  <c r="BG12"/>
  <c r="BH12"/>
  <c r="BI12"/>
  <c r="BJ12"/>
  <c r="BF11"/>
  <c r="BG11"/>
  <c r="BH11"/>
  <c r="BI11"/>
  <c r="BJ11"/>
  <c r="BF10"/>
  <c r="BG10"/>
  <c r="BH10"/>
  <c r="BI10"/>
  <c r="BJ10"/>
  <c r="BF9"/>
  <c r="BG9"/>
  <c r="BH9"/>
  <c r="BI9"/>
  <c r="BJ9"/>
  <c r="BF8"/>
  <c r="BG8"/>
  <c r="BH8"/>
  <c r="BI8"/>
  <c r="BJ8"/>
  <c r="BF7"/>
  <c r="BG7"/>
  <c r="BH7"/>
  <c r="BI7"/>
  <c r="BJ7"/>
  <c r="BF6"/>
  <c r="BG6"/>
  <c r="BH6"/>
  <c r="BI6"/>
  <c r="BJ6"/>
  <c r="BF5"/>
  <c r="BG5"/>
  <c r="BH5"/>
  <c r="BI5"/>
  <c r="BJ5"/>
  <c r="BF4"/>
  <c r="BF13"/>
  <c r="F57" i="4"/>
  <c r="BG4" i="1"/>
  <c r="BG13"/>
  <c r="F59" i="4"/>
  <c r="BH4" i="1"/>
  <c r="BH13"/>
  <c r="F61" i="4"/>
  <c r="BI4" i="1"/>
  <c r="BI13"/>
  <c r="F63" i="4"/>
  <c r="BJ4" i="1"/>
  <c r="BJ13"/>
  <c r="F65" i="4"/>
  <c r="AA492" i="1"/>
  <c r="E57" i="4"/>
  <c r="AB492" i="1"/>
  <c r="E59" i="4"/>
  <c r="G59"/>
  <c r="AC492" i="1"/>
  <c r="AD492"/>
  <c r="E61" i="4"/>
  <c r="AE492" i="1"/>
  <c r="E63" i="4"/>
  <c r="E16" i="8"/>
  <c r="G13" i="13"/>
  <c r="G23" i="9"/>
  <c r="C57" i="4"/>
  <c r="C59"/>
  <c r="C61"/>
  <c r="C63"/>
  <c r="C65"/>
  <c r="B57"/>
  <c r="B59"/>
  <c r="B61"/>
  <c r="B63"/>
  <c r="B65"/>
  <c r="E17" i="8"/>
  <c r="Z54" i="1"/>
  <c r="Z55"/>
  <c r="BE4"/>
  <c r="Z56"/>
  <c r="C55" i="4"/>
  <c r="C11" i="5"/>
  <c r="B55" i="4"/>
  <c r="B11" i="5"/>
  <c r="B19" i="4" s="1"/>
  <c r="Y54" i="1"/>
  <c r="Y55"/>
  <c r="BD4"/>
  <c r="Y56"/>
  <c r="C53" i="4"/>
  <c r="X54" i="1"/>
  <c r="X55"/>
  <c r="BC4"/>
  <c r="X56"/>
  <c r="C13" i="5"/>
  <c r="C51" i="4"/>
  <c r="W54" i="1"/>
  <c r="W55"/>
  <c r="BB4"/>
  <c r="W56"/>
  <c r="C49" i="4"/>
  <c r="C10" i="5"/>
  <c r="C17" i="4" s="1"/>
  <c r="V54" i="1"/>
  <c r="V55"/>
  <c r="BA4"/>
  <c r="V56"/>
  <c r="C47" i="4"/>
  <c r="C5" i="5"/>
  <c r="A55" i="4"/>
  <c r="E11" i="5"/>
  <c r="A19" i="4" s="1"/>
  <c r="E12" i="5"/>
  <c r="A21" i="4" s="1"/>
  <c r="A53"/>
  <c r="A51"/>
  <c r="E13" i="5"/>
  <c r="A23" i="4" s="1"/>
  <c r="A49"/>
  <c r="E10" i="5"/>
  <c r="A17" i="4" s="1"/>
  <c r="E5" i="5"/>
  <c r="A7" i="4" s="1"/>
  <c r="A47"/>
  <c r="B12" i="5"/>
  <c r="B21" i="4" s="1"/>
  <c r="B53"/>
  <c r="B51"/>
  <c r="B13" i="5"/>
  <c r="B49" i="4"/>
  <c r="B10" i="5"/>
  <c r="B17" i="4" s="1"/>
  <c r="B13"/>
  <c r="B5" i="5"/>
  <c r="I32" i="9" s="1"/>
  <c r="B47" i="4"/>
  <c r="C54" i="1"/>
  <c r="Z2"/>
  <c r="Y2"/>
  <c r="X2"/>
  <c r="W2"/>
  <c r="V2"/>
  <c r="U2"/>
  <c r="T2"/>
  <c r="S2"/>
  <c r="R2"/>
  <c r="Q2"/>
  <c r="P2"/>
  <c r="FM3" i="10"/>
  <c r="FF3"/>
  <c r="EY3"/>
  <c r="ER3"/>
  <c r="EK3"/>
  <c r="ED3"/>
  <c r="DW3"/>
  <c r="DP3"/>
  <c r="DI3"/>
  <c r="DB3"/>
  <c r="FM1"/>
  <c r="FF1"/>
  <c r="EY1"/>
  <c r="ER1"/>
  <c r="EK1"/>
  <c r="ED1"/>
  <c r="DW1"/>
  <c r="DP1"/>
  <c r="DI1"/>
  <c r="DB1"/>
  <c r="CU3"/>
  <c r="CU1"/>
  <c r="B9" i="5"/>
  <c r="B15" i="4" s="1"/>
  <c r="B8" i="5"/>
  <c r="B7"/>
  <c r="B11" i="4" s="1"/>
  <c r="B6" i="5"/>
  <c r="I38" i="9" s="1"/>
  <c r="B14" i="5"/>
  <c r="B27" i="4"/>
  <c r="B35"/>
  <c r="B43"/>
  <c r="D7" i="13"/>
  <c r="B54" i="1"/>
  <c r="B108"/>
  <c r="B162"/>
  <c r="H11" i="5" s="1"/>
  <c r="B216" i="1"/>
  <c r="B270"/>
  <c r="B378"/>
  <c r="B434"/>
  <c r="B488"/>
  <c r="C378"/>
  <c r="C434"/>
  <c r="C488"/>
  <c r="D54"/>
  <c r="D108"/>
  <c r="D162"/>
  <c r="D216"/>
  <c r="D270"/>
  <c r="D378"/>
  <c r="D434"/>
  <c r="D488"/>
  <c r="E54"/>
  <c r="E108"/>
  <c r="E162"/>
  <c r="H10" i="5" s="1"/>
  <c r="E216" i="1"/>
  <c r="E270"/>
  <c r="E378"/>
  <c r="E434"/>
  <c r="E488"/>
  <c r="F54"/>
  <c r="F108"/>
  <c r="F162"/>
  <c r="F216"/>
  <c r="F270"/>
  <c r="F378"/>
  <c r="F434"/>
  <c r="F488"/>
  <c r="G54"/>
  <c r="G108"/>
  <c r="G162"/>
  <c r="G216"/>
  <c r="G270"/>
  <c r="G378"/>
  <c r="G434"/>
  <c r="G488"/>
  <c r="H9" i="5"/>
  <c r="H54" i="1"/>
  <c r="H108"/>
  <c r="H162"/>
  <c r="H8" i="5" s="1"/>
  <c r="H216" i="1"/>
  <c r="H270"/>
  <c r="H378"/>
  <c r="H434"/>
  <c r="H488"/>
  <c r="I54"/>
  <c r="I108"/>
  <c r="I162"/>
  <c r="H7" i="5" s="1"/>
  <c r="I216" i="1"/>
  <c r="I270"/>
  <c r="I378"/>
  <c r="I434"/>
  <c r="I488"/>
  <c r="J54"/>
  <c r="J108"/>
  <c r="J162"/>
  <c r="H6" i="5" s="1"/>
  <c r="J216" i="1"/>
  <c r="J270"/>
  <c r="J378"/>
  <c r="J434"/>
  <c r="J488"/>
  <c r="K54"/>
  <c r="K108"/>
  <c r="K162"/>
  <c r="K216"/>
  <c r="K270"/>
  <c r="K378"/>
  <c r="K434"/>
  <c r="K488"/>
  <c r="H14" i="5"/>
  <c r="H25" i="4" s="1"/>
  <c r="L54" i="1"/>
  <c r="L108"/>
  <c r="L162"/>
  <c r="L216"/>
  <c r="L270"/>
  <c r="L378"/>
  <c r="L434"/>
  <c r="L488"/>
  <c r="M54"/>
  <c r="M108"/>
  <c r="M162"/>
  <c r="M216"/>
  <c r="M270"/>
  <c r="M378"/>
  <c r="M434"/>
  <c r="M488"/>
  <c r="N54"/>
  <c r="N108"/>
  <c r="N162"/>
  <c r="N216"/>
  <c r="N270"/>
  <c r="N378"/>
  <c r="N434"/>
  <c r="N488"/>
  <c r="O54"/>
  <c r="O108"/>
  <c r="O162"/>
  <c r="O216"/>
  <c r="O270"/>
  <c r="O378"/>
  <c r="O434"/>
  <c r="O488"/>
  <c r="P54"/>
  <c r="P108"/>
  <c r="P162"/>
  <c r="P216"/>
  <c r="P270"/>
  <c r="P378"/>
  <c r="P434"/>
  <c r="P488"/>
  <c r="AG488"/>
  <c r="S437"/>
  <c r="Q54"/>
  <c r="Q108"/>
  <c r="Q162"/>
  <c r="Q216"/>
  <c r="Q270"/>
  <c r="Q378"/>
  <c r="Q434"/>
  <c r="Q488"/>
  <c r="R54"/>
  <c r="R108"/>
  <c r="R162"/>
  <c r="R216"/>
  <c r="R270"/>
  <c r="R378"/>
  <c r="R434"/>
  <c r="R488"/>
  <c r="S54"/>
  <c r="S108"/>
  <c r="S162"/>
  <c r="S216"/>
  <c r="S270"/>
  <c r="S378"/>
  <c r="S434"/>
  <c r="S488"/>
  <c r="T54"/>
  <c r="T108"/>
  <c r="T162"/>
  <c r="T216"/>
  <c r="T270"/>
  <c r="T378"/>
  <c r="T434"/>
  <c r="T488"/>
  <c r="U54"/>
  <c r="U108"/>
  <c r="U162"/>
  <c r="U216"/>
  <c r="U270"/>
  <c r="U378"/>
  <c r="U434"/>
  <c r="U488"/>
  <c r="V108"/>
  <c r="V162"/>
  <c r="V216"/>
  <c r="V270"/>
  <c r="V378"/>
  <c r="V434"/>
  <c r="V488"/>
  <c r="W108"/>
  <c r="W162"/>
  <c r="W216"/>
  <c r="W270"/>
  <c r="W378"/>
  <c r="W434"/>
  <c r="W488"/>
  <c r="X108"/>
  <c r="X162"/>
  <c r="X216"/>
  <c r="X270"/>
  <c r="X378"/>
  <c r="X434"/>
  <c r="X488"/>
  <c r="Y108"/>
  <c r="Y162"/>
  <c r="Y216"/>
  <c r="Y270"/>
  <c r="Y378"/>
  <c r="Y434"/>
  <c r="Y488"/>
  <c r="X109"/>
  <c r="BC5"/>
  <c r="X163"/>
  <c r="BC6"/>
  <c r="X217"/>
  <c r="BC7"/>
  <c r="X271"/>
  <c r="BC8"/>
  <c r="X325"/>
  <c r="BC9"/>
  <c r="X379"/>
  <c r="BC10"/>
  <c r="X435"/>
  <c r="BC11"/>
  <c r="X489"/>
  <c r="BC12"/>
  <c r="X110"/>
  <c r="X164"/>
  <c r="X218"/>
  <c r="X272"/>
  <c r="X326"/>
  <c r="X380"/>
  <c r="X436"/>
  <c r="X490"/>
  <c r="Y110"/>
  <c r="Y164"/>
  <c r="Y218"/>
  <c r="Y272"/>
  <c r="Y326"/>
  <c r="Y380"/>
  <c r="Y436"/>
  <c r="Y490"/>
  <c r="W110"/>
  <c r="W164"/>
  <c r="W218"/>
  <c r="W272"/>
  <c r="W326"/>
  <c r="W380"/>
  <c r="W436"/>
  <c r="W490"/>
  <c r="V110"/>
  <c r="V164"/>
  <c r="V218"/>
  <c r="V272"/>
  <c r="V326"/>
  <c r="V380"/>
  <c r="V436"/>
  <c r="V490"/>
  <c r="U56"/>
  <c r="U110"/>
  <c r="U164"/>
  <c r="U218"/>
  <c r="U272"/>
  <c r="U326"/>
  <c r="U380"/>
  <c r="U436"/>
  <c r="U490"/>
  <c r="U492"/>
  <c r="T56"/>
  <c r="T110"/>
  <c r="T164"/>
  <c r="T218"/>
  <c r="T272"/>
  <c r="T326"/>
  <c r="T380"/>
  <c r="T436"/>
  <c r="T490"/>
  <c r="T492"/>
  <c r="S56"/>
  <c r="S110"/>
  <c r="S164"/>
  <c r="S218"/>
  <c r="S272"/>
  <c r="S326"/>
  <c r="S380"/>
  <c r="S436"/>
  <c r="S490"/>
  <c r="S492"/>
  <c r="R56"/>
  <c r="R110"/>
  <c r="R164"/>
  <c r="R218"/>
  <c r="R272"/>
  <c r="R326"/>
  <c r="R380"/>
  <c r="R436"/>
  <c r="R490"/>
  <c r="R492"/>
  <c r="Q56"/>
  <c r="Q110"/>
  <c r="Q164"/>
  <c r="Q218"/>
  <c r="Q272"/>
  <c r="Q326"/>
  <c r="Q380"/>
  <c r="Q436"/>
  <c r="Q490"/>
  <c r="Q492"/>
  <c r="P56"/>
  <c r="P110"/>
  <c r="P164"/>
  <c r="P218"/>
  <c r="P272"/>
  <c r="P326"/>
  <c r="P380"/>
  <c r="P436"/>
  <c r="P490"/>
  <c r="P492"/>
  <c r="O56"/>
  <c r="O110"/>
  <c r="O164"/>
  <c r="O218"/>
  <c r="O272"/>
  <c r="O326"/>
  <c r="O380"/>
  <c r="O436"/>
  <c r="O490"/>
  <c r="O492"/>
  <c r="N56"/>
  <c r="N110"/>
  <c r="N164"/>
  <c r="N218"/>
  <c r="N272"/>
  <c r="N326"/>
  <c r="N380"/>
  <c r="N436"/>
  <c r="N490"/>
  <c r="N492"/>
  <c r="M56"/>
  <c r="M110"/>
  <c r="M164"/>
  <c r="M218"/>
  <c r="M272"/>
  <c r="M326"/>
  <c r="M380"/>
  <c r="M436"/>
  <c r="M490"/>
  <c r="M492"/>
  <c r="L56"/>
  <c r="L110"/>
  <c r="L164"/>
  <c r="L218"/>
  <c r="L272"/>
  <c r="L326"/>
  <c r="L380"/>
  <c r="L436"/>
  <c r="L490"/>
  <c r="L492"/>
  <c r="K56"/>
  <c r="K110"/>
  <c r="K164"/>
  <c r="K218"/>
  <c r="K272"/>
  <c r="K326"/>
  <c r="K380"/>
  <c r="K436"/>
  <c r="K490"/>
  <c r="K492"/>
  <c r="G14" i="5"/>
  <c r="E25" i="4" s="1"/>
  <c r="J56" i="1"/>
  <c r="J110"/>
  <c r="J164"/>
  <c r="J492" s="1"/>
  <c r="G6" i="5" s="1"/>
  <c r="E9" i="4" s="1"/>
  <c r="J218" i="1"/>
  <c r="J272"/>
  <c r="J326"/>
  <c r="J380"/>
  <c r="J436"/>
  <c r="J490"/>
  <c r="I56"/>
  <c r="I110"/>
  <c r="I164"/>
  <c r="I492" s="1"/>
  <c r="G7" i="5" s="1"/>
  <c r="I218" i="1"/>
  <c r="I272"/>
  <c r="I326"/>
  <c r="I380"/>
  <c r="I436"/>
  <c r="I490"/>
  <c r="H56"/>
  <c r="H110"/>
  <c r="H492"/>
  <c r="G8" i="5" s="1"/>
  <c r="H164" i="1"/>
  <c r="H218"/>
  <c r="H272"/>
  <c r="H326"/>
  <c r="H380"/>
  <c r="H436"/>
  <c r="H490"/>
  <c r="G56"/>
  <c r="G110"/>
  <c r="G164"/>
  <c r="G492" s="1"/>
  <c r="G9" i="5" s="1"/>
  <c r="E17" i="4" s="1"/>
  <c r="G218" i="1"/>
  <c r="G272"/>
  <c r="G326"/>
  <c r="G380"/>
  <c r="G436"/>
  <c r="G490"/>
  <c r="F56"/>
  <c r="F110"/>
  <c r="F164"/>
  <c r="F492" s="1"/>
  <c r="G5" i="5" s="1"/>
  <c r="F218" i="1"/>
  <c r="F272"/>
  <c r="F326"/>
  <c r="F380"/>
  <c r="F436"/>
  <c r="F490"/>
  <c r="E490"/>
  <c r="E56"/>
  <c r="E110"/>
  <c r="E164"/>
  <c r="E492" s="1"/>
  <c r="G10" i="5" s="1"/>
  <c r="E218" i="1"/>
  <c r="E272"/>
  <c r="E326"/>
  <c r="E380"/>
  <c r="E436"/>
  <c r="D490"/>
  <c r="D56"/>
  <c r="D110"/>
  <c r="D164"/>
  <c r="D492" s="1"/>
  <c r="G13" i="5" s="1"/>
  <c r="E23" i="4" s="1"/>
  <c r="D218" i="1"/>
  <c r="D272"/>
  <c r="D326"/>
  <c r="D380"/>
  <c r="D436"/>
  <c r="C490"/>
  <c r="C56"/>
  <c r="C110"/>
  <c r="C164"/>
  <c r="C492" s="1"/>
  <c r="G12" i="5" s="1"/>
  <c r="E11" i="4" s="1"/>
  <c r="C218" i="1"/>
  <c r="C272"/>
  <c r="C326"/>
  <c r="C380"/>
  <c r="C436"/>
  <c r="B490"/>
  <c r="B56"/>
  <c r="B110"/>
  <c r="B164"/>
  <c r="B492" s="1"/>
  <c r="G11" i="5" s="1"/>
  <c r="E19" i="4" s="1"/>
  <c r="B218" i="1"/>
  <c r="B272"/>
  <c r="B326"/>
  <c r="B380"/>
  <c r="B436"/>
  <c r="Z110"/>
  <c r="Z164"/>
  <c r="Z218"/>
  <c r="Z272"/>
  <c r="Z326"/>
  <c r="Z380"/>
  <c r="Z436"/>
  <c r="AG436"/>
  <c r="O381"/>
  <c r="Z490"/>
  <c r="AG490"/>
  <c r="O437"/>
  <c r="E9" i="5"/>
  <c r="E8"/>
  <c r="A13" i="4" s="1"/>
  <c r="E7" i="5"/>
  <c r="A11" i="4" s="1"/>
  <c r="E6" i="5"/>
  <c r="E14"/>
  <c r="A25" i="4" s="1"/>
  <c r="A27"/>
  <c r="A33"/>
  <c r="A35"/>
  <c r="A41"/>
  <c r="A43"/>
  <c r="Y109" i="1"/>
  <c r="BD5"/>
  <c r="Y163"/>
  <c r="BD6"/>
  <c r="Y217"/>
  <c r="BD7"/>
  <c r="Y271"/>
  <c r="BD8"/>
  <c r="Y325"/>
  <c r="BD9"/>
  <c r="Y379"/>
  <c r="BD10"/>
  <c r="Y435"/>
  <c r="BD11"/>
  <c r="Y489"/>
  <c r="BD12"/>
  <c r="W109"/>
  <c r="BB5"/>
  <c r="W163"/>
  <c r="BB6"/>
  <c r="W217"/>
  <c r="BB7"/>
  <c r="W271"/>
  <c r="BB8"/>
  <c r="W325"/>
  <c r="BB9"/>
  <c r="W379"/>
  <c r="BB10"/>
  <c r="W435"/>
  <c r="BB11"/>
  <c r="W489"/>
  <c r="BB12"/>
  <c r="V109"/>
  <c r="BA5"/>
  <c r="V163"/>
  <c r="BA6"/>
  <c r="V217"/>
  <c r="BA7"/>
  <c r="V271"/>
  <c r="BA8"/>
  <c r="V325"/>
  <c r="BA9"/>
  <c r="V379"/>
  <c r="BA10"/>
  <c r="V435"/>
  <c r="BA11"/>
  <c r="V489"/>
  <c r="BA12"/>
  <c r="U55"/>
  <c r="AZ4"/>
  <c r="U109"/>
  <c r="AZ5"/>
  <c r="U163"/>
  <c r="AZ6"/>
  <c r="U217"/>
  <c r="AZ7"/>
  <c r="U271"/>
  <c r="AZ8"/>
  <c r="AZ9"/>
  <c r="U379"/>
  <c r="AZ10"/>
  <c r="U435"/>
  <c r="AZ11"/>
  <c r="U489"/>
  <c r="AZ12"/>
  <c r="AZ13"/>
  <c r="T55"/>
  <c r="AY4"/>
  <c r="T109"/>
  <c r="AY5"/>
  <c r="T163"/>
  <c r="AY6"/>
  <c r="T217"/>
  <c r="AY7"/>
  <c r="T271"/>
  <c r="AY8"/>
  <c r="T325"/>
  <c r="AY9"/>
  <c r="T379"/>
  <c r="AY10"/>
  <c r="T435"/>
  <c r="AY11"/>
  <c r="T489"/>
  <c r="AY12"/>
  <c r="AY13"/>
  <c r="S55"/>
  <c r="AX4"/>
  <c r="S109"/>
  <c r="AX5"/>
  <c r="S163"/>
  <c r="AX6"/>
  <c r="S217"/>
  <c r="AX7"/>
  <c r="S271"/>
  <c r="AX8"/>
  <c r="S325"/>
  <c r="AX9"/>
  <c r="S379"/>
  <c r="AX10"/>
  <c r="S435"/>
  <c r="AX11"/>
  <c r="S489"/>
  <c r="AX12"/>
  <c r="AX13"/>
  <c r="R55"/>
  <c r="AW4"/>
  <c r="R109"/>
  <c r="AW5"/>
  <c r="R163"/>
  <c r="AW6"/>
  <c r="R217"/>
  <c r="AW7"/>
  <c r="R271"/>
  <c r="AW8"/>
  <c r="R325"/>
  <c r="AW9"/>
  <c r="R379"/>
  <c r="AW10"/>
  <c r="R435"/>
  <c r="AW11"/>
  <c r="R489"/>
  <c r="AW12"/>
  <c r="AW13"/>
  <c r="Q55"/>
  <c r="AV4"/>
  <c r="Q109"/>
  <c r="AV5"/>
  <c r="Q163"/>
  <c r="AV6"/>
  <c r="Q217"/>
  <c r="AV7"/>
  <c r="Q271"/>
  <c r="AV8"/>
  <c r="Q325"/>
  <c r="AV9"/>
  <c r="Q379"/>
  <c r="AV10"/>
  <c r="Q435"/>
  <c r="AV11"/>
  <c r="Q489"/>
  <c r="AV12"/>
  <c r="AV13"/>
  <c r="P55"/>
  <c r="AU4"/>
  <c r="P109"/>
  <c r="AU5"/>
  <c r="P163"/>
  <c r="AU6"/>
  <c r="P217"/>
  <c r="AU7"/>
  <c r="P271"/>
  <c r="AU8"/>
  <c r="P325"/>
  <c r="AU9"/>
  <c r="P379"/>
  <c r="AU10"/>
  <c r="P435"/>
  <c r="AU11"/>
  <c r="P489"/>
  <c r="AU12"/>
  <c r="AU13"/>
  <c r="O55"/>
  <c r="AT4"/>
  <c r="O109"/>
  <c r="AT5"/>
  <c r="O163"/>
  <c r="AT6"/>
  <c r="O217"/>
  <c r="AT7"/>
  <c r="O271"/>
  <c r="AT8"/>
  <c r="O325"/>
  <c r="AT9"/>
  <c r="O379"/>
  <c r="AT10"/>
  <c r="O435"/>
  <c r="AT11"/>
  <c r="O489"/>
  <c r="AT12"/>
  <c r="AT13"/>
  <c r="N55"/>
  <c r="AS4"/>
  <c r="N109"/>
  <c r="AS5"/>
  <c r="N163"/>
  <c r="AS6"/>
  <c r="N217"/>
  <c r="AS7"/>
  <c r="N271"/>
  <c r="AS8"/>
  <c r="N325"/>
  <c r="AS9"/>
  <c r="N379"/>
  <c r="AS10"/>
  <c r="N435"/>
  <c r="AS11"/>
  <c r="N489"/>
  <c r="AS12"/>
  <c r="AS13"/>
  <c r="M55"/>
  <c r="AR4"/>
  <c r="M109"/>
  <c r="AR5"/>
  <c r="M163"/>
  <c r="AR6"/>
  <c r="M217"/>
  <c r="AR7"/>
  <c r="M271"/>
  <c r="AR8"/>
  <c r="M325"/>
  <c r="AR9"/>
  <c r="M379"/>
  <c r="AR10"/>
  <c r="M435"/>
  <c r="AR11"/>
  <c r="M489"/>
  <c r="AR12"/>
  <c r="AR13"/>
  <c r="L55"/>
  <c r="AQ4"/>
  <c r="L109"/>
  <c r="AQ5"/>
  <c r="L163"/>
  <c r="AQ6"/>
  <c r="L217"/>
  <c r="AQ7"/>
  <c r="L271"/>
  <c r="AQ8"/>
  <c r="L325"/>
  <c r="AQ9"/>
  <c r="L379"/>
  <c r="AQ10"/>
  <c r="L435"/>
  <c r="AQ11"/>
  <c r="L489"/>
  <c r="AQ12"/>
  <c r="AQ13"/>
  <c r="H55"/>
  <c r="AM4"/>
  <c r="H109"/>
  <c r="AM5"/>
  <c r="H163"/>
  <c r="AM6" s="1"/>
  <c r="AM13" s="1"/>
  <c r="F8" i="5" s="1"/>
  <c r="H217" i="1"/>
  <c r="AM7"/>
  <c r="H271"/>
  <c r="AM8"/>
  <c r="H325"/>
  <c r="AM9"/>
  <c r="H435"/>
  <c r="AM11"/>
  <c r="H379"/>
  <c r="AM10"/>
  <c r="H489"/>
  <c r="AM12"/>
  <c r="K55"/>
  <c r="AP4"/>
  <c r="K109"/>
  <c r="AP5"/>
  <c r="K163"/>
  <c r="AP6"/>
  <c r="K217"/>
  <c r="AP7"/>
  <c r="K271"/>
  <c r="AP8"/>
  <c r="K325"/>
  <c r="AP9"/>
  <c r="K435"/>
  <c r="AP11"/>
  <c r="K379"/>
  <c r="AP10"/>
  <c r="K489"/>
  <c r="AP12"/>
  <c r="AP13"/>
  <c r="F14" i="5"/>
  <c r="F25" i="4" s="1"/>
  <c r="J55" i="1"/>
  <c r="AO4"/>
  <c r="J109"/>
  <c r="AO5"/>
  <c r="J163"/>
  <c r="AO6" s="1"/>
  <c r="AO13" s="1"/>
  <c r="F6" i="5" s="1"/>
  <c r="F9" i="4" s="1"/>
  <c r="J217" i="1"/>
  <c r="AO7"/>
  <c r="J271"/>
  <c r="AO8"/>
  <c r="J325"/>
  <c r="AO9"/>
  <c r="J435"/>
  <c r="AO11"/>
  <c r="J379"/>
  <c r="AO10"/>
  <c r="J489"/>
  <c r="AO12"/>
  <c r="I55"/>
  <c r="AN4"/>
  <c r="I109"/>
  <c r="AN5"/>
  <c r="I163"/>
  <c r="AN6" s="1"/>
  <c r="AN13" s="1"/>
  <c r="F7" i="5" s="1"/>
  <c r="I217" i="1"/>
  <c r="AN7"/>
  <c r="I271"/>
  <c r="AN8"/>
  <c r="I325"/>
  <c r="AN9"/>
  <c r="I435"/>
  <c r="AN11"/>
  <c r="I379"/>
  <c r="AN10"/>
  <c r="I489"/>
  <c r="AN12"/>
  <c r="G55"/>
  <c r="AL4"/>
  <c r="G109"/>
  <c r="AL5"/>
  <c r="G163"/>
  <c r="AL6"/>
  <c r="AL13" s="1"/>
  <c r="F9" i="5" s="1"/>
  <c r="G217" i="1"/>
  <c r="AL7"/>
  <c r="G271"/>
  <c r="AL8"/>
  <c r="G325"/>
  <c r="AL9"/>
  <c r="G435"/>
  <c r="AL11"/>
  <c r="G379"/>
  <c r="AL10"/>
  <c r="G489"/>
  <c r="AL12"/>
  <c r="F55"/>
  <c r="AK4"/>
  <c r="F109"/>
  <c r="AK5"/>
  <c r="F163"/>
  <c r="AK6" s="1"/>
  <c r="AK13" s="1"/>
  <c r="F5" i="5" s="1"/>
  <c r="F13" i="4" s="1"/>
  <c r="F217" i="1"/>
  <c r="AK7"/>
  <c r="F271"/>
  <c r="AK8"/>
  <c r="F325"/>
  <c r="AK9"/>
  <c r="F435"/>
  <c r="AK11"/>
  <c r="F379"/>
  <c r="AK10"/>
  <c r="F489"/>
  <c r="AK12"/>
  <c r="E55"/>
  <c r="AJ4"/>
  <c r="E109"/>
  <c r="AJ5"/>
  <c r="E163"/>
  <c r="AJ6" s="1"/>
  <c r="AJ13" s="1"/>
  <c r="F10" i="5" s="1"/>
  <c r="F15" i="4" s="1"/>
  <c r="E217" i="1"/>
  <c r="AJ7"/>
  <c r="E271"/>
  <c r="AJ8"/>
  <c r="E325"/>
  <c r="AJ9"/>
  <c r="E435"/>
  <c r="AJ11"/>
  <c r="E489"/>
  <c r="AJ12"/>
  <c r="E379"/>
  <c r="AJ10"/>
  <c r="D55"/>
  <c r="AI4"/>
  <c r="D109"/>
  <c r="AI5"/>
  <c r="D163"/>
  <c r="AI6" s="1"/>
  <c r="AI13" s="1"/>
  <c r="F13" i="5" s="1"/>
  <c r="F23" i="4" s="1"/>
  <c r="D217" i="1"/>
  <c r="AI7"/>
  <c r="D271"/>
  <c r="AI8"/>
  <c r="D325"/>
  <c r="AI9"/>
  <c r="D435"/>
  <c r="AI11"/>
  <c r="D489"/>
  <c r="AI12"/>
  <c r="D379"/>
  <c r="AI10"/>
  <c r="C55"/>
  <c r="AH4"/>
  <c r="C109"/>
  <c r="AH5"/>
  <c r="C163"/>
  <c r="AH6" s="1"/>
  <c r="AH13" s="1"/>
  <c r="F12" i="5" s="1"/>
  <c r="C217" i="1"/>
  <c r="AH7"/>
  <c r="C271"/>
  <c r="AH8"/>
  <c r="C325"/>
  <c r="AH9"/>
  <c r="C435"/>
  <c r="AH11"/>
  <c r="C489"/>
  <c r="AH12"/>
  <c r="C379"/>
  <c r="AH10"/>
  <c r="B55"/>
  <c r="AG4"/>
  <c r="B109"/>
  <c r="AG5"/>
  <c r="B163"/>
  <c r="AG6" s="1"/>
  <c r="AG13" s="1"/>
  <c r="F11" i="5" s="1"/>
  <c r="F19" i="4" s="1"/>
  <c r="B217" i="1"/>
  <c r="AG7"/>
  <c r="B271"/>
  <c r="AG8"/>
  <c r="B325"/>
  <c r="AG9"/>
  <c r="B435"/>
  <c r="AG11"/>
  <c r="B489"/>
  <c r="AG12"/>
  <c r="B379"/>
  <c r="AG10"/>
  <c r="Z109"/>
  <c r="BE5"/>
  <c r="Z163"/>
  <c r="BE6"/>
  <c r="Z217"/>
  <c r="BE7"/>
  <c r="Z271"/>
  <c r="BE8"/>
  <c r="Z325"/>
  <c r="BE9"/>
  <c r="Z435"/>
  <c r="BE11"/>
  <c r="Z379"/>
  <c r="BE10"/>
  <c r="Z489"/>
  <c r="BE12"/>
  <c r="Z488"/>
  <c r="Z434"/>
  <c r="Z378"/>
  <c r="C270"/>
  <c r="Z270"/>
  <c r="C216"/>
  <c r="Z216"/>
  <c r="AG216"/>
  <c r="S165"/>
  <c r="C162"/>
  <c r="Z162"/>
  <c r="C108"/>
  <c r="H12" i="5"/>
  <c r="F44" i="9" s="1"/>
  <c r="Z108" i="1"/>
  <c r="D15" i="17"/>
  <c r="H27" i="4"/>
  <c r="G27"/>
  <c r="H29"/>
  <c r="H31"/>
  <c r="G31"/>
  <c r="H33"/>
  <c r="G33" s="1"/>
  <c r="H35"/>
  <c r="G35" s="1"/>
  <c r="H37"/>
  <c r="G37" s="1"/>
  <c r="H39"/>
  <c r="G39" s="1"/>
  <c r="H41"/>
  <c r="H43"/>
  <c r="G43"/>
  <c r="H45"/>
  <c r="E27"/>
  <c r="E29"/>
  <c r="G29"/>
  <c r="E31"/>
  <c r="E33"/>
  <c r="E35"/>
  <c r="E37"/>
  <c r="E39"/>
  <c r="E41"/>
  <c r="G41" s="1"/>
  <c r="E43"/>
  <c r="E45"/>
  <c r="G45"/>
  <c r="F27"/>
  <c r="F29"/>
  <c r="F31"/>
  <c r="F33"/>
  <c r="F35"/>
  <c r="F37"/>
  <c r="F39"/>
  <c r="F41"/>
  <c r="F43"/>
  <c r="F45"/>
  <c r="A45"/>
  <c r="A39"/>
  <c r="A37"/>
  <c r="A31"/>
  <c r="A29"/>
  <c r="J85" i="9"/>
  <c r="G85"/>
  <c r="C7" i="5"/>
  <c r="E46" i="9" s="1"/>
  <c r="C7" i="4"/>
  <c r="C41"/>
  <c r="C8" i="5"/>
  <c r="C13" i="4" s="1"/>
  <c r="A3" i="10"/>
  <c r="A1"/>
  <c r="O2" i="1"/>
  <c r="N2"/>
  <c r="M2"/>
  <c r="L2"/>
  <c r="E33" i="13"/>
  <c r="F29" i="15"/>
  <c r="F34" i="18"/>
  <c r="D34"/>
  <c r="F33"/>
  <c r="D33"/>
  <c r="F32"/>
  <c r="D32"/>
  <c r="C24" i="16"/>
  <c r="C23"/>
  <c r="H15" i="9"/>
  <c r="E15"/>
  <c r="D37" i="13"/>
  <c r="D35"/>
  <c r="D9"/>
  <c r="D8"/>
  <c r="C43" i="4"/>
  <c r="F31" i="18"/>
  <c r="D31"/>
  <c r="D29" i="15"/>
  <c r="I14" i="9"/>
  <c r="F14"/>
  <c r="H13"/>
  <c r="E13"/>
  <c r="F12"/>
  <c r="C12"/>
  <c r="E18" i="8"/>
  <c r="J83" i="9"/>
  <c r="H87" i="17"/>
  <c r="F87"/>
  <c r="G2" i="1"/>
  <c r="B2"/>
  <c r="C2"/>
  <c r="D2"/>
  <c r="E2"/>
  <c r="F2"/>
  <c r="H2"/>
  <c r="I2"/>
  <c r="J2"/>
  <c r="K2"/>
  <c r="BL1" i="10"/>
  <c r="C37" i="4"/>
  <c r="CN3" i="10"/>
  <c r="CN1"/>
  <c r="CG3"/>
  <c r="CG1"/>
  <c r="BZ3"/>
  <c r="BZ1"/>
  <c r="BS3"/>
  <c r="BS1"/>
  <c r="BL3"/>
  <c r="BE3"/>
  <c r="BE1"/>
  <c r="AX3"/>
  <c r="AX1"/>
  <c r="AQ3"/>
  <c r="AQ1"/>
  <c r="AJ3"/>
  <c r="AJ1"/>
  <c r="AC3"/>
  <c r="AC1"/>
  <c r="V3"/>
  <c r="V1"/>
  <c r="O3"/>
  <c r="O1"/>
  <c r="H3"/>
  <c r="H1"/>
  <c r="C9" i="5"/>
  <c r="C15" i="4" s="1"/>
  <c r="C29"/>
  <c r="C33"/>
  <c r="C6" i="5"/>
  <c r="C9" i="4" s="1"/>
  <c r="C23"/>
  <c r="C14" i="5"/>
  <c r="C25" i="4" s="1"/>
  <c r="C45"/>
  <c r="B45"/>
  <c r="B41"/>
  <c r="C39"/>
  <c r="B39"/>
  <c r="B37"/>
  <c r="C35"/>
  <c r="B33"/>
  <c r="C31"/>
  <c r="B31"/>
  <c r="B29"/>
  <c r="C27"/>
  <c r="B25"/>
  <c r="B23"/>
  <c r="G83" i="9"/>
  <c r="Z492" i="1"/>
  <c r="E55" i="4"/>
  <c r="G55" s="1"/>
  <c r="V492" i="1"/>
  <c r="E47" i="4"/>
  <c r="W492" i="1"/>
  <c r="E49" i="4"/>
  <c r="Y492" i="1"/>
  <c r="E53" i="4"/>
  <c r="X492" i="1"/>
  <c r="E51" i="4"/>
  <c r="H13" i="5"/>
  <c r="H23" i="4" s="1"/>
  <c r="H53"/>
  <c r="G53" s="1"/>
  <c r="H51"/>
  <c r="G51"/>
  <c r="H49"/>
  <c r="G49" s="1"/>
  <c r="H47"/>
  <c r="G47" s="1"/>
  <c r="BE13" i="1"/>
  <c r="F55" i="4"/>
  <c r="BA13" i="1"/>
  <c r="F47" i="4"/>
  <c r="BB13" i="1"/>
  <c r="F49" i="4"/>
  <c r="BD13" i="1"/>
  <c r="F53" i="4"/>
  <c r="BC13" i="1"/>
  <c r="F51" i="4"/>
  <c r="G63"/>
  <c r="G61"/>
  <c r="G57"/>
  <c r="FT1" i="10"/>
  <c r="FT3"/>
  <c r="GA1"/>
  <c r="GH1"/>
  <c r="GO1"/>
  <c r="GV1"/>
  <c r="GA3"/>
  <c r="GH3"/>
  <c r="GO3"/>
  <c r="GV3"/>
  <c r="AA2" i="1"/>
  <c r="AB2"/>
  <c r="AC2"/>
  <c r="AD2"/>
  <c r="AE2"/>
  <c r="A59" i="4"/>
  <c r="AG218" i="1"/>
  <c r="O165"/>
  <c r="AG270"/>
  <c r="Q219"/>
  <c r="AG272"/>
  <c r="M219"/>
  <c r="AG326"/>
  <c r="N273"/>
  <c r="AG324"/>
  <c r="R273"/>
  <c r="AG378"/>
  <c r="S327"/>
  <c r="AG380"/>
  <c r="O327"/>
  <c r="AG434"/>
  <c r="S381"/>
  <c r="B7" i="4"/>
  <c r="C19"/>
  <c r="D9"/>
  <c r="D17"/>
  <c r="D21"/>
  <c r="E34" i="9"/>
  <c r="A9" i="4"/>
  <c r="A15"/>
  <c r="E40" i="9"/>
  <c r="D23" i="4"/>
  <c r="AG54" i="1"/>
  <c r="R3"/>
  <c r="AG56"/>
  <c r="N3"/>
  <c r="D14" i="13"/>
  <c r="I44" i="9"/>
  <c r="AG108" i="1"/>
  <c r="S57"/>
  <c r="AG110"/>
  <c r="O57"/>
  <c r="AB4" i="10" l="1"/>
  <c r="AP4"/>
  <c r="AW4" s="1"/>
  <c r="BD4" s="1"/>
  <c r="BK4" s="1"/>
  <c r="BR4" s="1"/>
  <c r="BY4" s="1"/>
  <c r="CF4" s="1"/>
  <c r="CM4" s="1"/>
  <c r="CT4" s="1"/>
  <c r="DA4" s="1"/>
  <c r="DH4" s="1"/>
  <c r="DO4" s="1"/>
  <c r="DV4" s="1"/>
  <c r="EC4" s="1"/>
  <c r="EJ4" s="1"/>
  <c r="EQ4" s="1"/>
  <c r="EX4" s="1"/>
  <c r="FE4" s="1"/>
  <c r="FL4" s="1"/>
  <c r="FS4" s="1"/>
  <c r="FZ4" s="1"/>
  <c r="GG4" s="1"/>
  <c r="GN4" s="1"/>
  <c r="GU4" s="1"/>
  <c r="HB4" s="1"/>
  <c r="AG4"/>
  <c r="AN4" s="1"/>
  <c r="AU4" s="1"/>
  <c r="BB4" s="1"/>
  <c r="BI4" s="1"/>
  <c r="BP4" s="1"/>
  <c r="BW4" s="1"/>
  <c r="CD4" s="1"/>
  <c r="CK4" s="1"/>
  <c r="CR4" s="1"/>
  <c r="CY4" s="1"/>
  <c r="DF4" s="1"/>
  <c r="DM4" s="1"/>
  <c r="DT4" s="1"/>
  <c r="EA4" s="1"/>
  <c r="EH4" s="1"/>
  <c r="EO4" s="1"/>
  <c r="EV4" s="1"/>
  <c r="FC4" s="1"/>
  <c r="FJ4" s="1"/>
  <c r="FQ4" s="1"/>
  <c r="FX4" s="1"/>
  <c r="GE4" s="1"/>
  <c r="GL4" s="1"/>
  <c r="GS4" s="1"/>
  <c r="GZ4" s="1"/>
  <c r="Z4"/>
  <c r="J14" i="5"/>
  <c r="F21" i="4"/>
  <c r="G25"/>
  <c r="F7"/>
  <c r="B9"/>
  <c r="E7"/>
  <c r="C11"/>
  <c r="F11"/>
  <c r="F17"/>
  <c r="E58" i="9" s="1"/>
  <c r="E21" i="4"/>
  <c r="E15"/>
  <c r="H17"/>
  <c r="G17" s="1"/>
  <c r="J10" i="5"/>
  <c r="H15" i="4"/>
  <c r="G15" s="1"/>
  <c r="G23"/>
  <c r="H11"/>
  <c r="G11" s="1"/>
  <c r="H19"/>
  <c r="G19" s="1"/>
  <c r="J11" i="5"/>
  <c r="H9" i="4"/>
  <c r="G9" s="1"/>
  <c r="F38" i="9"/>
  <c r="J7" i="5"/>
  <c r="AG164" i="1"/>
  <c r="M111" s="1"/>
  <c r="J13" i="5"/>
  <c r="H21" i="4"/>
  <c r="J12" i="5"/>
  <c r="AG162" i="1"/>
  <c r="Q111" s="1"/>
  <c r="H5" i="5"/>
  <c r="H13" i="4" s="1"/>
  <c r="E13"/>
  <c r="E16" i="5"/>
  <c r="G21" i="4" l="1"/>
  <c r="I14" i="5"/>
  <c r="J69" i="4"/>
  <c r="I12" i="5"/>
  <c r="J6"/>
  <c r="I11"/>
  <c r="F32" i="9"/>
  <c r="I10" i="5"/>
  <c r="I13"/>
  <c r="I6"/>
  <c r="I7"/>
  <c r="I9"/>
  <c r="H7" i="4"/>
  <c r="G7" s="1"/>
  <c r="I8" i="5"/>
  <c r="J9"/>
  <c r="J8"/>
  <c r="E60" i="9"/>
  <c r="E15" i="5"/>
  <c r="G13" i="4"/>
  <c r="E57" i="9" l="1"/>
  <c r="E59" s="1"/>
  <c r="J68" i="4"/>
  <c r="J70" s="1"/>
</calcChain>
</file>

<file path=xl/sharedStrings.xml><?xml version="1.0" encoding="utf-8"?>
<sst xmlns="http://schemas.openxmlformats.org/spreadsheetml/2006/main" count="1045" uniqueCount="358">
  <si>
    <t>сум</t>
  </si>
  <si>
    <t>кол.</t>
  </si>
  <si>
    <t>место</t>
  </si>
  <si>
    <t>1 сектор</t>
  </si>
  <si>
    <t>2 сектор</t>
  </si>
  <si>
    <t>3 сектор</t>
  </si>
  <si>
    <t>4 сектор</t>
  </si>
  <si>
    <t>5 сектор</t>
  </si>
  <si>
    <t>6 сектор</t>
  </si>
  <si>
    <t>7 сектор</t>
  </si>
  <si>
    <t>8 сектор</t>
  </si>
  <si>
    <t>9 сектор</t>
  </si>
  <si>
    <t>10 сектор</t>
  </si>
  <si>
    <t>11 сектор</t>
  </si>
  <si>
    <t>12 сектор</t>
  </si>
  <si>
    <t>13 сектор</t>
  </si>
  <si>
    <t>14 сектор</t>
  </si>
  <si>
    <t>15 сектор</t>
  </si>
  <si>
    <t>16 сектор</t>
  </si>
  <si>
    <t>17 сектор</t>
  </si>
  <si>
    <t>18 сектор</t>
  </si>
  <si>
    <t>19 сектор</t>
  </si>
  <si>
    <t>20 сектор</t>
  </si>
  <si>
    <t>21 сектор</t>
  </si>
  <si>
    <t>22 сектор</t>
  </si>
  <si>
    <t>23 сектор</t>
  </si>
  <si>
    <t>24 сектор</t>
  </si>
  <si>
    <t>25 сектор</t>
  </si>
  <si>
    <t>№</t>
  </si>
  <si>
    <t>сектор</t>
  </si>
  <si>
    <t xml:space="preserve">           "Пара"(Ф И О) </t>
  </si>
  <si>
    <t xml:space="preserve">кол. </t>
  </si>
  <si>
    <t>рыбы</t>
  </si>
  <si>
    <t>общий вес</t>
  </si>
  <si>
    <t>к.р.</t>
  </si>
  <si>
    <t>Главный судья:</t>
  </si>
  <si>
    <t>Главный секретарь:</t>
  </si>
  <si>
    <t xml:space="preserve">ТЕХНИЧЕСКИЕ РЕЗУЛЬТАТЫ ВЫСТУПЛЕНИЯ ПАР(ДВОЕК) </t>
  </si>
  <si>
    <t>Главный секретарь соревнований:</t>
  </si>
  <si>
    <r>
      <t xml:space="preserve">                           </t>
    </r>
    <r>
      <rPr>
        <b/>
        <sz val="8"/>
        <rFont val="Arial Cyr"/>
        <family val="2"/>
        <charset val="204"/>
      </rPr>
      <t>Состав судейской коллегии соревнований.</t>
    </r>
  </si>
  <si>
    <t xml:space="preserve">Главный судья:         </t>
  </si>
  <si>
    <t xml:space="preserve">Зам.главного судьи соревнований: </t>
  </si>
  <si>
    <t xml:space="preserve">Главный секретарь(секретарь) судейской коллегии:       </t>
  </si>
  <si>
    <t xml:space="preserve">Дата и место проведения соревнований; </t>
  </si>
  <si>
    <t>Граница водоёма в месте проведения соревнований: в границе всего водоёма.</t>
  </si>
  <si>
    <t>Время старта:</t>
  </si>
  <si>
    <t>Время финиша:</t>
  </si>
  <si>
    <r>
      <t xml:space="preserve">        </t>
    </r>
    <r>
      <rPr>
        <sz val="5"/>
        <rFont val="Arial Narrow"/>
        <family val="2"/>
        <charset val="204"/>
      </rPr>
      <t xml:space="preserve"> наименование коллектива</t>
    </r>
  </si>
  <si>
    <t>в составе:</t>
  </si>
  <si>
    <t xml:space="preserve">с вручением ей: </t>
  </si>
  <si>
    <t>Кубка и медалей,дипломов за первое место.</t>
  </si>
  <si>
    <t>и присвоением ей звания:</t>
  </si>
  <si>
    <t xml:space="preserve">в составе:    </t>
  </si>
  <si>
    <t>с вручением ей:</t>
  </si>
  <si>
    <t>Кубка и медалей,дипломов за второе место.</t>
  </si>
  <si>
    <t>и присвоеним ей звания:</t>
  </si>
  <si>
    <t>Кубка и медалей,дипломов за третье место.</t>
  </si>
  <si>
    <t>1.</t>
  </si>
  <si>
    <t>2.</t>
  </si>
  <si>
    <t>3.</t>
  </si>
  <si>
    <t>4.</t>
  </si>
  <si>
    <t>5.</t>
  </si>
  <si>
    <t xml:space="preserve">     Общее время соревнований:</t>
  </si>
  <si>
    <t xml:space="preserve">Соревнования были остановлены по причине:      </t>
  </si>
  <si>
    <t>Общий вес выловленной рыбы:  кг.</t>
  </si>
  <si>
    <t>Вес наибольшего экземпляра:     кг.</t>
  </si>
  <si>
    <t>карп, сазан, амур</t>
  </si>
  <si>
    <r>
      <t>Приложения:</t>
    </r>
    <r>
      <rPr>
        <sz val="8"/>
        <rFont val="Arial Narrow"/>
        <family val="2"/>
        <charset val="204"/>
      </rPr>
      <t xml:space="preserve">  а) положение о соревнованиях;</t>
    </r>
  </si>
  <si>
    <t xml:space="preserve">   № сектора</t>
  </si>
  <si>
    <t xml:space="preserve">Ф  И  О </t>
  </si>
  <si>
    <t>дата</t>
  </si>
  <si>
    <t xml:space="preserve">вид </t>
  </si>
  <si>
    <t>вес</t>
  </si>
  <si>
    <t>подпись</t>
  </si>
  <si>
    <t xml:space="preserve">подпись </t>
  </si>
  <si>
    <t>п\п</t>
  </si>
  <si>
    <t>время</t>
  </si>
  <si>
    <t>судьи</t>
  </si>
  <si>
    <t>спортсмена</t>
  </si>
  <si>
    <t>Главный судья</t>
  </si>
  <si>
    <t>Протокол судьи - контроллёра</t>
  </si>
  <si>
    <t>Количество пар явившихся на старт:</t>
  </si>
  <si>
    <t>Количество зарегистрировавшихся пар (всего):</t>
  </si>
  <si>
    <t>Количество финишировавших пар :</t>
  </si>
  <si>
    <t>Не явились на старт пары:</t>
  </si>
  <si>
    <t>Средний вес выловленной рыбы:</t>
  </si>
  <si>
    <t>Улов состоял из следующих видов рыб:</t>
  </si>
  <si>
    <t xml:space="preserve"> Название пары (двойки)</t>
  </si>
  <si>
    <t>название пары,принадлежность, клуб</t>
  </si>
  <si>
    <t xml:space="preserve">    Выводы и предложения о проведённых соревнованиях:</t>
  </si>
  <si>
    <t xml:space="preserve">     Решение судейской коллегии о нарушителях:</t>
  </si>
  <si>
    <t xml:space="preserve">           Оценка работы коллектива обслуживающего соревнования, других организаций: </t>
  </si>
  <si>
    <t>ПРОТОКОЛ</t>
  </si>
  <si>
    <t>Мандатная комиссия в составе:</t>
  </si>
  <si>
    <t>а также установленные правилами соревнований документы спортсменов</t>
  </si>
  <si>
    <t>и установила:</t>
  </si>
  <si>
    <t>Рассмотрела поступившие  заявки на участие в соревнованиях,</t>
  </si>
  <si>
    <t>Фамилия и инициалы</t>
  </si>
  <si>
    <t>п/п</t>
  </si>
  <si>
    <t>Зам. гл. судьи</t>
  </si>
  <si>
    <t>Гл. секретарь</t>
  </si>
  <si>
    <t>Зам. гл. секретаря</t>
  </si>
  <si>
    <t>Ст. судья зоны</t>
  </si>
  <si>
    <t>Судья-контролёр</t>
  </si>
  <si>
    <t>Главный судья соревнований :  ______________________________</t>
  </si>
  <si>
    <t>Судейская должность</t>
  </si>
  <si>
    <t xml:space="preserve">      заседания мандатной комиссии соревнований</t>
  </si>
  <si>
    <t>место и время проведения:</t>
  </si>
  <si>
    <t>Не явились на финиш  пары:</t>
  </si>
  <si>
    <t>Категория</t>
  </si>
  <si>
    <t>есть</t>
  </si>
  <si>
    <t xml:space="preserve">Ф И О </t>
  </si>
  <si>
    <t>примечание</t>
  </si>
  <si>
    <t>нет</t>
  </si>
  <si>
    <t>Протокол судьи - контролёра</t>
  </si>
  <si>
    <t>Всего количество выловленной рыбы, шт:</t>
  </si>
  <si>
    <t xml:space="preserve">Время паузы: </t>
  </si>
  <si>
    <t>организации обслуживающие соревнования, организаторы - отлично</t>
  </si>
  <si>
    <t>судейская коллегия - отлично,</t>
  </si>
  <si>
    <t>Количество команд:</t>
  </si>
  <si>
    <r>
      <t>ПЕРВОЕ МЕСТО</t>
    </r>
    <r>
      <rPr>
        <sz val="8"/>
        <rFont val="Arial Narrow"/>
        <family val="2"/>
        <charset val="204"/>
      </rPr>
      <t xml:space="preserve"> с суммой мест(общим весом, кГ)                                   завоевала команда:  </t>
    </r>
  </si>
  <si>
    <r>
      <t>ВТОРОЕ МЕСТО</t>
    </r>
    <r>
      <rPr>
        <sz val="8"/>
        <rFont val="Arial Narrow"/>
        <family val="2"/>
        <charset val="204"/>
      </rPr>
      <t xml:space="preserve"> с суммой мест(общим весом, кГ)                                   завоевала команда:  </t>
    </r>
  </si>
  <si>
    <r>
      <t>ТРЕТЬЕ МЕСТО</t>
    </r>
    <r>
      <rPr>
        <sz val="8"/>
        <rFont val="Arial Narrow"/>
        <family val="2"/>
        <charset val="204"/>
      </rPr>
      <t xml:space="preserve"> с суммой мест(общим весом, кГ)                                    завоевала команда:    </t>
    </r>
  </si>
  <si>
    <t xml:space="preserve">        ПРОТОКОЛ</t>
  </si>
  <si>
    <t xml:space="preserve">крупная рыба </t>
  </si>
  <si>
    <t>мужчины</t>
  </si>
  <si>
    <t>женщины</t>
  </si>
  <si>
    <t>1 разряд</t>
  </si>
  <si>
    <t>ОТЧЁТ</t>
  </si>
  <si>
    <t>1.Место проведения:</t>
  </si>
  <si>
    <t>3.Сроки проведения:</t>
  </si>
  <si>
    <t>4.Количество команд (перечислить территории согласно занятым местам):</t>
  </si>
  <si>
    <t>6.Представительство спортивных организациий:</t>
  </si>
  <si>
    <t xml:space="preserve">Вооруженные силы ____, «Динамо»____ , ФСО профсоюзов «Россия»_____, </t>
  </si>
  <si>
    <t>"Юность России"_____, РС СО "Спартак"_____,Рсфсо"Локмотив"_____,спортивные клубы СК</t>
  </si>
  <si>
    <t>7.Принадлежность к споривной школе: ДЮСШ_____, СДЮШОР_____, ШСВМ_____,УОР_____.</t>
  </si>
  <si>
    <t>10.Количество судейско-вспомогательного персоноала(всего): _________чел.</t>
  </si>
  <si>
    <t>11.Уровень спортивной подготовки спортсменов(количество человек):</t>
  </si>
  <si>
    <t>змс</t>
  </si>
  <si>
    <t>мсмк</t>
  </si>
  <si>
    <t>мс</t>
  </si>
  <si>
    <t>кмс</t>
  </si>
  <si>
    <t>1 р</t>
  </si>
  <si>
    <t>др.разряды</t>
  </si>
  <si>
    <t>мск</t>
  </si>
  <si>
    <t>12.Выполнение (подтверждение) нормативов (количество показанных результатов):</t>
  </si>
  <si>
    <t>13.Общая оценка состояния спортивной базы, наличие и состояние спортивного оборудования</t>
  </si>
  <si>
    <t xml:space="preserve"> и инвентаря, возможности для разминки и тренировок:</t>
  </si>
  <si>
    <t xml:space="preserve">14.Общая оценка состояния и оснащения служебных помещений - раздевалок для </t>
  </si>
  <si>
    <t>15.Информационное обеспечение соревнований - табло, радиоинформация, своевременность</t>
  </si>
  <si>
    <t xml:space="preserve">и доступность стартовых протоколов и результатов соревнований, обеспечение судейской </t>
  </si>
  <si>
    <t xml:space="preserve">16.Обеспечение работы средств массовой информации - места на трибунах, помещение для </t>
  </si>
  <si>
    <t xml:space="preserve">пресс-центра и т.д., в том числе освещение соревнования в местных СМИ: </t>
  </si>
  <si>
    <t xml:space="preserve">18.Общая оценка качества проведения соревнований - точность соблюдения расписания, </t>
  </si>
  <si>
    <t>объективность судейства (с указанием нарушений правил соревнований и т.д.):</t>
  </si>
  <si>
    <t xml:space="preserve">19.Медицинское обеспечение соревнований, в том числе сведения о травмах и других </t>
  </si>
  <si>
    <t xml:space="preserve">20.Общая оценка качества размещения, питания, транспортного обслуживания, </t>
  </si>
  <si>
    <r>
      <t>организации встречи и проводов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спортивных делегаций:</t>
    </r>
  </si>
  <si>
    <r>
      <t>21.Общая оценка соблюдения мер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по обеспечению безопасности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при проведении</t>
    </r>
  </si>
  <si>
    <t>соревнования:</t>
  </si>
  <si>
    <t>22.Общие замечания по подготовке и проведению соревнования:</t>
  </si>
  <si>
    <t>2.Наименование спортивного сооружения:</t>
  </si>
  <si>
    <t>отлично</t>
  </si>
  <si>
    <t xml:space="preserve">  </t>
  </si>
  <si>
    <t>необходимые меры соблюдены.</t>
  </si>
  <si>
    <r>
      <t xml:space="preserve"> </t>
    </r>
    <r>
      <rPr>
        <b/>
        <sz val="10"/>
        <rFont val="Arial Cyr"/>
        <charset val="204"/>
      </rPr>
      <t>распорядок и расписание выполнены, нарушений правил не зафиксировано.</t>
    </r>
  </si>
  <si>
    <r>
      <t xml:space="preserve">17.Количество зрителей:    </t>
    </r>
    <r>
      <rPr>
        <b/>
        <sz val="10"/>
        <rFont val="Arial Cyr"/>
        <charset val="204"/>
      </rPr>
      <t>не предусмотрено</t>
    </r>
  </si>
  <si>
    <r>
      <t xml:space="preserve">       спортсменов, помещений для судей и других служб:</t>
    </r>
    <r>
      <rPr>
        <b/>
        <sz val="10"/>
        <rFont val="Arial Cyr"/>
        <charset val="204"/>
      </rPr>
      <t>не предусмотрено</t>
    </r>
  </si>
  <si>
    <r>
      <t>коллегии средствами вычислительной техники и множительной апаратурой:</t>
    </r>
    <r>
      <rPr>
        <b/>
        <sz val="10"/>
        <rFont val="Arial Cyr"/>
        <charset val="204"/>
      </rPr>
      <t xml:space="preserve"> компьютер, </t>
    </r>
  </si>
  <si>
    <t>предоставления протоколов и таблиц.</t>
  </si>
  <si>
    <t>6.</t>
  </si>
  <si>
    <t>7.</t>
  </si>
  <si>
    <t xml:space="preserve">       мастеров спорта международного класса:</t>
  </si>
  <si>
    <t xml:space="preserve">                                                 мастеров спорта:                                                     </t>
  </si>
  <si>
    <t xml:space="preserve">                           кандидатов в мастера спорта:        </t>
  </si>
  <si>
    <t xml:space="preserve">                                                 первого разряда:                                         </t>
  </si>
  <si>
    <t>Члены комиссии:</t>
  </si>
  <si>
    <t xml:space="preserve">                               </t>
  </si>
  <si>
    <t>Председатель комиссии:</t>
  </si>
  <si>
    <t xml:space="preserve">         ПРОТОКОЛ  ЖЕРЕБЬЁВКИ</t>
  </si>
  <si>
    <t xml:space="preserve">                                                   (наименование соревнований)</t>
  </si>
  <si>
    <t xml:space="preserve">                                                                (место проведения)</t>
  </si>
  <si>
    <t xml:space="preserve">         (дата проведения)</t>
  </si>
  <si>
    <t>5. Всего  спортсменов:</t>
  </si>
  <si>
    <r>
      <t xml:space="preserve">_____, другие организации:   </t>
    </r>
    <r>
      <rPr>
        <sz val="10"/>
        <rFont val="Arial Cyr"/>
        <charset val="204"/>
      </rPr>
      <t>__________________________________________________________</t>
    </r>
  </si>
  <si>
    <r>
      <t>8.Количество судей(всего):_</t>
    </r>
    <r>
      <rPr>
        <sz val="10"/>
        <rFont val="Arial Cyr"/>
        <charset val="204"/>
      </rPr>
      <t>_____, в том числе иногородних_________.</t>
    </r>
  </si>
  <si>
    <r>
      <t>9.Уровень Подготовки судей по категориям:МК_____ВК_____,РК__</t>
    </r>
    <r>
      <rPr>
        <sz val="10"/>
        <rFont val="Arial Cyr"/>
        <charset val="204"/>
      </rPr>
      <t>__,других категорий__</t>
    </r>
    <r>
      <rPr>
        <sz val="10"/>
        <rFont val="Arial Cyr"/>
        <charset val="204"/>
      </rPr>
      <t>__.</t>
    </r>
  </si>
  <si>
    <t xml:space="preserve">принтер, мобильный интернет для подсчёта результатов и оперативного </t>
  </si>
  <si>
    <t>Команда(пара)</t>
  </si>
  <si>
    <t xml:space="preserve">Старшие судьи: </t>
  </si>
  <si>
    <t>Судья - секретарь</t>
  </si>
  <si>
    <t>Председатель мандатной комиссии,</t>
  </si>
  <si>
    <t>Список команд, пар(двоек), не явившихся на старт.</t>
  </si>
  <si>
    <t>Список команд, пар(двоек), не явившихся на финиш.</t>
  </si>
  <si>
    <t xml:space="preserve">                       наименование соревнований</t>
  </si>
  <si>
    <t xml:space="preserve">                        место и время проведения</t>
  </si>
  <si>
    <t>8.</t>
  </si>
  <si>
    <t>9.</t>
  </si>
  <si>
    <t>10.</t>
  </si>
  <si>
    <t>Заместитель главного судьи:</t>
  </si>
  <si>
    <t>Протокол Главной Судейской Коллегии о применении санкций к нарушителям.</t>
  </si>
  <si>
    <t>На основании технического протокола, положения и правил,</t>
  </si>
  <si>
    <t>Главная судейская коллегия соревнований постановила присудить:</t>
  </si>
  <si>
    <t>команде ("паре"):</t>
  </si>
  <si>
    <t>главной судейской коллегии о проведении соревнований по ловле рыбы</t>
  </si>
  <si>
    <t xml:space="preserve">средний вес </t>
  </si>
  <si>
    <t>Название пары,   принадлежность, клуб</t>
  </si>
  <si>
    <t>отставание от:</t>
  </si>
  <si>
    <t xml:space="preserve"> лидера</t>
  </si>
  <si>
    <t>предыдущего</t>
  </si>
  <si>
    <r>
      <t xml:space="preserve">судейской коллегии по проведению соревнований </t>
    </r>
    <r>
      <rPr>
        <b/>
        <sz val="10"/>
        <rFont val="Arial Narrow"/>
        <family val="2"/>
        <charset val="204"/>
      </rPr>
      <t xml:space="preserve"> </t>
    </r>
  </si>
  <si>
    <t xml:space="preserve">                                 ПРОМЕЖУТОЧНЫЙ  ИНФОРМАЦИОННЫЙ ПРОТОКОЛ ТЕХНИЧЕСКИХ РЕЗУЛЬТАТОВ </t>
  </si>
  <si>
    <t>МЕСТО</t>
  </si>
  <si>
    <t>Письменные представления судей прилагаются.</t>
  </si>
  <si>
    <t>(Главный судья соревнований):</t>
  </si>
  <si>
    <t>Председатель Организационного комитета по проведению соревнования:</t>
  </si>
  <si>
    <t>судейская категория</t>
  </si>
  <si>
    <t>должность</t>
  </si>
  <si>
    <t>фамилия и инициалы</t>
  </si>
  <si>
    <t>организация</t>
  </si>
  <si>
    <t>Зам. главного судьи соревнований:</t>
  </si>
  <si>
    <t>МАНДАТНАЯ КОМИССИИЯ СОРЕВНОВАНИЙ</t>
  </si>
  <si>
    <t>Организация, город</t>
  </si>
  <si>
    <t>Оценка работы судьи</t>
  </si>
  <si>
    <t>СУДЕЙСКАЯ КОЛЛЕГИЯ СОРЕВНОВАНИЯ</t>
  </si>
  <si>
    <t>категория:</t>
  </si>
  <si>
    <r>
      <t xml:space="preserve">несчастных случаях:  </t>
    </r>
    <r>
      <rPr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>травм и несчастных случаев не зафиксировано</t>
    </r>
  </si>
  <si>
    <t xml:space="preserve">соревнования прошли без происшествий, подготовка и организация в полной мере  </t>
  </si>
  <si>
    <t>соответствуют статусу, Правилам и Положению о соревнованиях.</t>
  </si>
  <si>
    <t>запасной:</t>
  </si>
  <si>
    <t>общий вес (баллы)</t>
  </si>
  <si>
    <t>пара(двойка)      Ф И О</t>
  </si>
  <si>
    <t>Количество пойманой рыбы:</t>
  </si>
  <si>
    <t>Всего поймано рыбы(общий вес):</t>
  </si>
  <si>
    <t xml:space="preserve">всего спортсменов:             </t>
  </si>
  <si>
    <t>из них:</t>
  </si>
  <si>
    <t xml:space="preserve">      спортсмены б\р,второго третьего разряда:</t>
  </si>
  <si>
    <t>Количество регионов  допущенных к соревнованию:</t>
  </si>
  <si>
    <t>К турниру допущено команд( пар):                      всего  23   спортсменов, в том числе:</t>
  </si>
  <si>
    <t xml:space="preserve">На участие в соревнованиях подали заявки команд (пар):    </t>
  </si>
  <si>
    <t xml:space="preserve">       з) протоколы взвешивания:</t>
  </si>
  <si>
    <t xml:space="preserve"> Рассмотрев представленные документы о применении санкций </t>
  </si>
  <si>
    <t>№ регистрации</t>
  </si>
  <si>
    <t>крупная рыба</t>
  </si>
  <si>
    <t>Зам. Главного судьи:</t>
  </si>
  <si>
    <t>Количество зарегистрировавшихся спортменов:</t>
  </si>
  <si>
    <t>к нарушителям, Главная Судейская Коллегия решила:</t>
  </si>
  <si>
    <t>порядковый номер очердности      жеребьёвки</t>
  </si>
  <si>
    <r>
      <t>Подписи</t>
    </r>
    <r>
      <rPr>
        <sz val="11"/>
        <rFont val="Arial Narrow"/>
        <family val="2"/>
        <charset val="204"/>
      </rPr>
      <t>:</t>
    </r>
  </si>
  <si>
    <t xml:space="preserve">                                                 из них запасных:                         </t>
  </si>
  <si>
    <t xml:space="preserve">п   е   р   в   ы   й          п   а   к   е   т  </t>
  </si>
  <si>
    <t>в    т    о    р    о   й            п    а    к    е    т</t>
  </si>
  <si>
    <t>т   р   е   т   и   й       п   а   к   е   т</t>
  </si>
  <si>
    <t>п   я   т   ы   й       п   а   к   е   т</t>
  </si>
  <si>
    <t>ш   е   с   т   о   й       п   а   к   е   т</t>
  </si>
  <si>
    <t>с   е   д   ь   м   о   й       п   а   к   е   т</t>
  </si>
  <si>
    <t>в   о   с   ь   м   о   й       п   а   к   е   т</t>
  </si>
  <si>
    <t>д   е   в   я   т   ы   й       п   а   к   е   т</t>
  </si>
  <si>
    <t>1сектор</t>
  </si>
  <si>
    <r>
      <t>из них мужчин:</t>
    </r>
    <r>
      <rPr>
        <sz val="10"/>
        <rFont val="Arial Cyr"/>
        <charset val="204"/>
      </rPr>
      <t xml:space="preserve">                  женщин:</t>
    </r>
  </si>
  <si>
    <t>№  регистрации</t>
  </si>
  <si>
    <t>кол.рыбы:_______</t>
  </si>
  <si>
    <t>общий вес рыбы:_____________</t>
  </si>
  <si>
    <t>Дата и время закрытия протокола:</t>
  </si>
  <si>
    <t>ФИО и подпись судьи:</t>
  </si>
  <si>
    <t>Дата и время           закрытия протокола:</t>
  </si>
  <si>
    <t>26 сектор</t>
  </si>
  <si>
    <t>27 сектор</t>
  </si>
  <si>
    <t>28 сектор</t>
  </si>
  <si>
    <t>29 сектор</t>
  </si>
  <si>
    <t>30 сектор</t>
  </si>
  <si>
    <r>
      <t xml:space="preserve">СЕКТОР №                                                   </t>
    </r>
    <r>
      <rPr>
        <b/>
        <sz val="28"/>
        <rFont val="Arial Cyr"/>
        <charset val="204"/>
      </rPr>
      <t>1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</si>
  <si>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</si>
  <si>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3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</si>
  <si>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4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</si>
  <si>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5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</si>
  <si>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6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</si>
  <si>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7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</si>
  <si>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8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</si>
  <si>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9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</si>
  <si>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10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</si>
  <si>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11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</si>
  <si>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12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</si>
  <si>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13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</si>
  <si>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14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</si>
  <si>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15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</si>
  <si>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16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</si>
  <si>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17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</si>
  <si>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18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</si>
  <si>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19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</si>
  <si>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20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</si>
  <si>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21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</si>
  <si>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22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</si>
  <si>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23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</si>
  <si>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24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</si>
  <si>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25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</si>
  <si>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26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</si>
  <si>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27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</si>
  <si>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28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</si>
  <si>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29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</si>
  <si>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30</t>
    </r>
  </si>
  <si>
    <t>разряд звание</t>
  </si>
  <si>
    <t>Замечания по сданным документам и их оформлению:</t>
  </si>
  <si>
    <t>количество рыбы:</t>
  </si>
  <si>
    <t>общий вес:</t>
  </si>
  <si>
    <t>ч   е   т   в   ё   р   т   ы   й    п   а   к   е   т</t>
  </si>
  <si>
    <t>примечания, замены. Нормы ЕВСК</t>
  </si>
  <si>
    <t>Главный судья соревнования:</t>
  </si>
  <si>
    <t>Главный секретарь соревнования:</t>
  </si>
  <si>
    <t>ср.вес</t>
  </si>
  <si>
    <t>общий  вес:</t>
  </si>
  <si>
    <t xml:space="preserve">       б) лист(журнал) регистрации участников;</t>
  </si>
  <si>
    <t xml:space="preserve">       ж) протоколтехнических результатов:</t>
  </si>
  <si>
    <t xml:space="preserve">       и) промежуточные информационные протоколы:</t>
  </si>
  <si>
    <t xml:space="preserve">       к) протокол нарушений:</t>
  </si>
  <si>
    <t xml:space="preserve">       в) список судейской коллегии:</t>
  </si>
  <si>
    <t xml:space="preserve">       г) протокол мандатной комиссии; </t>
  </si>
  <si>
    <t>Чемпионат НСО по ловле карпа (парные)</t>
  </si>
  <si>
    <t>Тарейкин ГВ</t>
  </si>
  <si>
    <t>г.Новосибирск</t>
  </si>
  <si>
    <t>18-21.08.2016</t>
  </si>
  <si>
    <t>NoKill team</t>
  </si>
  <si>
    <t>2      2</t>
  </si>
  <si>
    <t>Команда водянного</t>
  </si>
  <si>
    <t>Герасимов Алексей Николаевич    Докучаев Евгений Гергиевич</t>
  </si>
  <si>
    <t>1     2</t>
  </si>
  <si>
    <t>Assum</t>
  </si>
  <si>
    <t>Крюков Александр Сеергеевич      Крюкова Татьяна Александровна</t>
  </si>
  <si>
    <t>кмс   кмс</t>
  </si>
  <si>
    <t>АкМа</t>
  </si>
  <si>
    <t>Караванов Павел Владимирович    Ковалев Николай Александрович</t>
  </si>
  <si>
    <t>2      3</t>
  </si>
  <si>
    <t>Катунь</t>
  </si>
  <si>
    <t>1     3</t>
  </si>
  <si>
    <t>nismo</t>
  </si>
  <si>
    <t>Суртаев Сергей Валерьевич     Куликов Денис Игоревич</t>
  </si>
  <si>
    <t>3     б/р</t>
  </si>
  <si>
    <t>Deep Water</t>
  </si>
  <si>
    <t>Нигма</t>
  </si>
  <si>
    <t>Карпуша</t>
  </si>
  <si>
    <t xml:space="preserve">кмс   3   </t>
  </si>
  <si>
    <t>Дрим Тим</t>
  </si>
  <si>
    <t>2     б\р</t>
  </si>
  <si>
    <t>Журавлев АЛ</t>
  </si>
  <si>
    <t>1к</t>
  </si>
  <si>
    <t>Енаки ИЮ</t>
  </si>
  <si>
    <t>2к</t>
  </si>
  <si>
    <t>Семина ОВ</t>
  </si>
  <si>
    <t>Абрамов ВВ</t>
  </si>
  <si>
    <t>Польских АМ</t>
  </si>
  <si>
    <t>3к</t>
  </si>
  <si>
    <t>Иванов Алексей Анатольевич Иванова Наталья Анатольевна</t>
  </si>
  <si>
    <t>Строкольский Михаил Сергеевич Шаков Артем Викторович</t>
  </si>
  <si>
    <t>Костин Константин Анатольевич Костин Константин Константинович</t>
  </si>
  <si>
    <t>Елизарьев Виталий Юрьевич           Кущ Константин Викторович</t>
  </si>
  <si>
    <t>Вергунов Максим Юревич          Вергунов Александр Юрьевич</t>
  </si>
  <si>
    <t>Вотяков Андрей Михайлович              Заушицин Артем Анатольевич</t>
  </si>
  <si>
    <t>20 августа 2016 09-00</t>
  </si>
</sst>
</file>

<file path=xl/styles.xml><?xml version="1.0" encoding="utf-8"?>
<styleSheet xmlns="http://schemas.openxmlformats.org/spreadsheetml/2006/main">
  <numFmts count="3">
    <numFmt numFmtId="164" formatCode="#,##0.00;[Red]#,##0.00"/>
    <numFmt numFmtId="165" formatCode="0.0"/>
    <numFmt numFmtId="172" formatCode="0.000"/>
  </numFmts>
  <fonts count="96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9"/>
      <name val="Arial Cyr"/>
      <charset val="204"/>
    </font>
    <font>
      <sz val="9"/>
      <name val="Arial Cyr"/>
      <charset val="204"/>
    </font>
    <font>
      <b/>
      <sz val="8"/>
      <name val="Arial Cyr"/>
      <charset val="204"/>
    </font>
    <font>
      <b/>
      <sz val="8"/>
      <name val="Arial Cyr"/>
      <family val="2"/>
      <charset val="204"/>
    </font>
    <font>
      <sz val="8"/>
      <name val="Arial Narrow"/>
      <family val="2"/>
      <charset val="204"/>
    </font>
    <font>
      <sz val="5"/>
      <name val="Arial Cyr"/>
      <family val="2"/>
      <charset val="204"/>
    </font>
    <font>
      <b/>
      <sz val="8"/>
      <name val="Arial Narrow"/>
      <family val="2"/>
      <charset val="204"/>
    </font>
    <font>
      <b/>
      <sz val="10"/>
      <name val="Arial Narrow"/>
      <family val="2"/>
      <charset val="204"/>
    </font>
    <font>
      <sz val="5"/>
      <name val="Arial Narrow"/>
      <family val="2"/>
      <charset val="204"/>
    </font>
    <font>
      <b/>
      <sz val="10"/>
      <color indexed="10"/>
      <name val="Arial Cyr"/>
      <charset val="204"/>
    </font>
    <font>
      <b/>
      <sz val="12"/>
      <color indexed="10"/>
      <name val="Arial Cyr"/>
      <family val="2"/>
      <charset val="204"/>
    </font>
    <font>
      <sz val="10"/>
      <name val="Arial Narrow"/>
      <family val="2"/>
      <charset val="204"/>
    </font>
    <font>
      <sz val="14"/>
      <name val="Arial"/>
      <family val="2"/>
      <charset val="204"/>
    </font>
    <font>
      <b/>
      <sz val="12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sz val="11"/>
      <name val="Arial Cyr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indexed="12"/>
      <name val="Arial Cyr"/>
      <charset val="204"/>
    </font>
    <font>
      <b/>
      <sz val="10"/>
      <color indexed="18"/>
      <name val="Arial Cyr"/>
      <charset val="204"/>
    </font>
    <font>
      <sz val="10"/>
      <color indexed="18"/>
      <name val="Arial Cyr"/>
      <charset val="204"/>
    </font>
    <font>
      <b/>
      <sz val="9"/>
      <color indexed="18"/>
      <name val="Arial Narrow"/>
      <family val="2"/>
      <charset val="204"/>
    </font>
    <font>
      <b/>
      <sz val="9"/>
      <color indexed="18"/>
      <name val="Arial Cyr"/>
      <charset val="204"/>
    </font>
    <font>
      <b/>
      <sz val="12"/>
      <color indexed="18"/>
      <name val="Arial Cyr"/>
      <charset val="204"/>
    </font>
    <font>
      <b/>
      <sz val="10"/>
      <color indexed="18"/>
      <name val="Arial Narrow"/>
      <family val="2"/>
      <charset val="204"/>
    </font>
    <font>
      <b/>
      <sz val="8"/>
      <color indexed="18"/>
      <name val="Arial Narrow"/>
      <family val="2"/>
      <charset val="204"/>
    </font>
    <font>
      <b/>
      <sz val="12"/>
      <color indexed="18"/>
      <name val="Times New Roman"/>
      <family val="1"/>
      <charset val="204"/>
    </font>
    <font>
      <sz val="12"/>
      <color indexed="18"/>
      <name val="Arial Cyr"/>
      <charset val="204"/>
    </font>
    <font>
      <b/>
      <sz val="12"/>
      <color indexed="18"/>
      <name val="Arial"/>
      <family val="2"/>
      <charset val="204"/>
    </font>
    <font>
      <b/>
      <sz val="8"/>
      <color indexed="18"/>
      <name val="Verdana"/>
      <family val="2"/>
      <charset val="204"/>
    </font>
    <font>
      <b/>
      <sz val="8"/>
      <color indexed="18"/>
      <name val="Arial Cyr"/>
      <charset val="204"/>
    </font>
    <font>
      <b/>
      <sz val="9"/>
      <color indexed="18"/>
      <name val="Verdana"/>
      <family val="2"/>
      <charset val="204"/>
    </font>
    <font>
      <sz val="8"/>
      <color indexed="18"/>
      <name val="Arial Cyr"/>
      <charset val="204"/>
    </font>
    <font>
      <b/>
      <sz val="10"/>
      <color indexed="18"/>
      <name val="Verdana"/>
      <family val="2"/>
      <charset val="204"/>
    </font>
    <font>
      <sz val="10"/>
      <color indexed="18"/>
      <name val="Arial Narrow"/>
      <family val="2"/>
      <charset val="204"/>
    </font>
    <font>
      <b/>
      <sz val="11"/>
      <color indexed="18"/>
      <name val="Arial Cyr"/>
      <charset val="204"/>
    </font>
    <font>
      <b/>
      <sz val="28"/>
      <name val="Arial Cyr"/>
      <charset val="204"/>
    </font>
    <font>
      <b/>
      <sz val="11"/>
      <color indexed="18"/>
      <name val="Arial"/>
      <family val="2"/>
      <charset val="204"/>
    </font>
    <font>
      <b/>
      <sz val="11"/>
      <color indexed="62"/>
      <name val="Arial"/>
      <family val="2"/>
      <charset val="204"/>
    </font>
    <font>
      <b/>
      <sz val="10"/>
      <color indexed="62"/>
      <name val="Arial"/>
      <family val="2"/>
      <charset val="204"/>
    </font>
    <font>
      <b/>
      <sz val="9"/>
      <name val="Arial Cyr"/>
      <family val="2"/>
      <charset val="204"/>
    </font>
    <font>
      <b/>
      <sz val="10"/>
      <color indexed="8"/>
      <name val="Arial Cyr"/>
      <charset val="204"/>
    </font>
    <font>
      <b/>
      <sz val="10"/>
      <color indexed="18"/>
      <name val="Arial"/>
      <family val="2"/>
      <charset val="204"/>
    </font>
    <font>
      <sz val="7"/>
      <name val="Arial Cyr"/>
      <charset val="204"/>
    </font>
    <font>
      <sz val="9"/>
      <name val="Arial Cyr"/>
      <family val="2"/>
      <charset val="204"/>
    </font>
    <font>
      <b/>
      <sz val="12"/>
      <name val="Times New Roman"/>
      <family val="1"/>
      <charset val="204"/>
    </font>
    <font>
      <b/>
      <sz val="10"/>
      <color indexed="18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"/>
      <family val="2"/>
      <charset val="204"/>
    </font>
    <font>
      <sz val="11"/>
      <color indexed="18"/>
      <name val="Arial"/>
      <family val="2"/>
      <charset val="204"/>
    </font>
    <font>
      <sz val="10"/>
      <color indexed="56"/>
      <name val="Arial Cyr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sz val="6"/>
      <name val="Arial Cyr"/>
      <charset val="204"/>
    </font>
    <font>
      <b/>
      <sz val="10"/>
      <name val="Arial"/>
      <family val="2"/>
      <charset val="204"/>
    </font>
    <font>
      <sz val="6"/>
      <name val="Arial Cyr"/>
      <charset val="204"/>
    </font>
    <font>
      <sz val="10"/>
      <name val="Arial"/>
      <family val="2"/>
      <charset val="204"/>
    </font>
    <font>
      <b/>
      <sz val="9"/>
      <name val="Tahoma"/>
      <family val="2"/>
      <charset val="204"/>
    </font>
    <font>
      <b/>
      <sz val="8"/>
      <color indexed="18"/>
      <name val="Tahoma"/>
      <family val="2"/>
      <charset val="204"/>
    </font>
    <font>
      <sz val="9"/>
      <name val="Tahoma"/>
      <family val="2"/>
      <charset val="204"/>
    </font>
    <font>
      <sz val="9"/>
      <color indexed="18"/>
      <name val="Arial"/>
      <family val="2"/>
      <charset val="204"/>
    </font>
    <font>
      <b/>
      <sz val="9"/>
      <color indexed="18"/>
      <name val="Tahoma"/>
      <family val="2"/>
      <charset val="204"/>
    </font>
    <font>
      <sz val="11"/>
      <name val="Tahoma"/>
      <family val="2"/>
      <charset val="204"/>
    </font>
    <font>
      <b/>
      <sz val="12"/>
      <name val="Tahoma"/>
      <family val="2"/>
      <charset val="204"/>
    </font>
    <font>
      <sz val="8"/>
      <color indexed="8"/>
      <name val="Arial Cyr"/>
      <charset val="204"/>
    </font>
    <font>
      <sz val="8"/>
      <color indexed="8"/>
      <name val="Verdana"/>
      <family val="2"/>
      <charset val="204"/>
    </font>
    <font>
      <b/>
      <sz val="10"/>
      <color indexed="18"/>
      <name val="Tahoma"/>
      <family val="2"/>
      <charset val="204"/>
    </font>
    <font>
      <sz val="11"/>
      <name val="Arial Narrow"/>
      <family val="2"/>
      <charset val="204"/>
    </font>
    <font>
      <b/>
      <sz val="18"/>
      <name val="Arial Cyr"/>
      <charset val="204"/>
    </font>
    <font>
      <sz val="12"/>
      <color indexed="10"/>
      <name val="Times New Roman"/>
      <family val="1"/>
      <charset val="204"/>
    </font>
    <font>
      <b/>
      <sz val="10"/>
      <name val="Tahoma"/>
      <family val="2"/>
      <charset val="204"/>
    </font>
    <font>
      <sz val="14"/>
      <name val="Arial Cyr"/>
      <charset val="204"/>
    </font>
    <font>
      <b/>
      <sz val="14"/>
      <color indexed="18"/>
      <name val="Arial Cyr"/>
      <charset val="204"/>
    </font>
    <font>
      <sz val="14"/>
      <color indexed="18"/>
      <name val="Arial Cyr"/>
      <charset val="204"/>
    </font>
    <font>
      <b/>
      <sz val="9"/>
      <name val="Calibri"/>
      <family val="2"/>
      <charset val="204"/>
      <scheme val="minor"/>
    </font>
    <font>
      <b/>
      <sz val="9"/>
      <color indexed="8"/>
      <name val="Calibri"/>
      <family val="2"/>
      <charset val="204"/>
      <scheme val="minor"/>
    </font>
    <font>
      <b/>
      <sz val="8"/>
      <color theme="3"/>
      <name val="Arial Cyr"/>
      <charset val="204"/>
    </font>
    <font>
      <sz val="10"/>
      <color theme="3"/>
      <name val="Arial Cyr"/>
      <charset val="204"/>
    </font>
    <font>
      <b/>
      <sz val="10"/>
      <color theme="3"/>
      <name val="Arial Cyr"/>
      <charset val="204"/>
    </font>
    <font>
      <b/>
      <sz val="10"/>
      <color rgb="FFFF0000"/>
      <name val="Arial Cyr"/>
      <charset val="204"/>
    </font>
    <font>
      <b/>
      <sz val="12"/>
      <color rgb="FFFF0000"/>
      <name val="Arial Cyr"/>
      <charset val="204"/>
    </font>
    <font>
      <sz val="12"/>
      <color rgb="FFFF0000"/>
      <name val="Arial Cyr"/>
      <charset val="204"/>
    </font>
    <font>
      <b/>
      <sz val="9"/>
      <color indexed="18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58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Fill="1" applyBorder="1"/>
    <xf numFmtId="0" fontId="7" fillId="0" borderId="0" xfId="0" applyFont="1" applyBorder="1"/>
    <xf numFmtId="0" fontId="0" fillId="0" borderId="0" xfId="0" applyFill="1"/>
    <xf numFmtId="164" fontId="0" fillId="0" borderId="0" xfId="0" applyNumberFormat="1"/>
    <xf numFmtId="0" fontId="0" fillId="0" borderId="0" xfId="0" applyFill="1" applyBorder="1"/>
    <xf numFmtId="0" fontId="2" fillId="0" borderId="0" xfId="0" applyFont="1"/>
    <xf numFmtId="0" fontId="6" fillId="0" borderId="0" xfId="0" applyFont="1"/>
    <xf numFmtId="0" fontId="0" fillId="0" borderId="0" xfId="0" applyBorder="1" applyAlignment="1"/>
    <xf numFmtId="0" fontId="0" fillId="0" borderId="1" xfId="0" applyBorder="1"/>
    <xf numFmtId="0" fontId="11" fillId="0" borderId="0" xfId="0" applyFont="1"/>
    <xf numFmtId="0" fontId="13" fillId="0" borderId="2" xfId="0" applyFont="1" applyBorder="1"/>
    <xf numFmtId="0" fontId="14" fillId="0" borderId="0" xfId="0" applyFont="1" applyBorder="1"/>
    <xf numFmtId="0" fontId="13" fillId="0" borderId="0" xfId="0" applyFont="1" applyBorder="1"/>
    <xf numFmtId="0" fontId="13" fillId="0" borderId="0" xfId="0" applyFont="1" applyFill="1" applyBorder="1"/>
    <xf numFmtId="0" fontId="13" fillId="0" borderId="0" xfId="0" applyFont="1"/>
    <xf numFmtId="0" fontId="15" fillId="0" borderId="0" xfId="0" applyFont="1"/>
    <xf numFmtId="0" fontId="16" fillId="0" borderId="0" xfId="0" applyFont="1"/>
    <xf numFmtId="0" fontId="0" fillId="0" borderId="0" xfId="0" applyAlignment="1">
      <alignment horizontal="center"/>
    </xf>
    <xf numFmtId="0" fontId="13" fillId="0" borderId="0" xfId="0" applyFont="1" applyFill="1" applyBorder="1" applyAlignment="1"/>
    <xf numFmtId="0" fontId="25" fillId="0" borderId="0" xfId="0" applyFont="1"/>
    <xf numFmtId="0" fontId="6" fillId="0" borderId="0" xfId="0" applyFont="1" applyAlignment="1"/>
    <xf numFmtId="0" fontId="30" fillId="0" borderId="0" xfId="0" applyFont="1"/>
    <xf numFmtId="0" fontId="31" fillId="0" borderId="0" xfId="0" applyFont="1" applyAlignment="1"/>
    <xf numFmtId="0" fontId="31" fillId="0" borderId="0" xfId="0" applyFont="1"/>
    <xf numFmtId="0" fontId="37" fillId="0" borderId="3" xfId="0" applyFont="1" applyBorder="1"/>
    <xf numFmtId="0" fontId="37" fillId="0" borderId="2" xfId="0" applyFont="1" applyBorder="1"/>
    <xf numFmtId="0" fontId="1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" xfId="0" applyBorder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172" fontId="33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55" fillId="0" borderId="0" xfId="0" applyFont="1"/>
    <xf numFmtId="0" fontId="29" fillId="0" borderId="0" xfId="0" applyFont="1" applyAlignment="1">
      <alignment horizontal="justify"/>
    </xf>
    <xf numFmtId="0" fontId="29" fillId="0" borderId="0" xfId="0" applyFont="1"/>
    <xf numFmtId="0" fontId="2" fillId="0" borderId="1" xfId="0" applyFont="1" applyBorder="1"/>
    <xf numFmtId="0" fontId="35" fillId="0" borderId="0" xfId="0" applyFont="1" applyAlignment="1">
      <alignment horizontal="center"/>
    </xf>
    <xf numFmtId="0" fontId="13" fillId="0" borderId="5" xfId="0" applyFont="1" applyFill="1" applyBorder="1" applyAlignment="1"/>
    <xf numFmtId="0" fontId="0" fillId="0" borderId="5" xfId="0" applyBorder="1" applyAlignment="1"/>
    <xf numFmtId="0" fontId="31" fillId="0" borderId="0" xfId="0" applyFont="1" applyAlignment="1">
      <alignment horizontal="center"/>
    </xf>
    <xf numFmtId="0" fontId="34" fillId="0" borderId="0" xfId="0" applyFont="1" applyAlignment="1"/>
    <xf numFmtId="17" fontId="0" fillId="0" borderId="0" xfId="0" applyNumberFormat="1"/>
    <xf numFmtId="2" fontId="0" fillId="0" borderId="0" xfId="0" applyNumberFormat="1"/>
    <xf numFmtId="0" fontId="0" fillId="0" borderId="0" xfId="0" applyNumberFormat="1"/>
    <xf numFmtId="0" fontId="6" fillId="0" borderId="1" xfId="0" applyFont="1" applyBorder="1"/>
    <xf numFmtId="0" fontId="31" fillId="0" borderId="0" xfId="0" applyFont="1" applyFill="1" applyBorder="1" applyAlignment="1">
      <alignment horizontal="center"/>
    </xf>
    <xf numFmtId="0" fontId="13" fillId="0" borderId="3" xfId="0" applyFont="1" applyFill="1" applyBorder="1"/>
    <xf numFmtId="0" fontId="31" fillId="0" borderId="0" xfId="0" applyFont="1" applyAlignment="1">
      <alignment horizontal="left" vertical="top"/>
    </xf>
    <xf numFmtId="0" fontId="31" fillId="0" borderId="0" xfId="0" applyFont="1" applyFill="1" applyBorder="1" applyAlignment="1">
      <alignment horizontal="left" vertical="top"/>
    </xf>
    <xf numFmtId="0" fontId="2" fillId="0" borderId="0" xfId="0" applyFont="1" applyFill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/>
    <xf numFmtId="0" fontId="2" fillId="0" borderId="0" xfId="0" applyFont="1" applyBorder="1" applyAlignment="1"/>
    <xf numFmtId="0" fontId="0" fillId="0" borderId="3" xfId="0" applyBorder="1"/>
    <xf numFmtId="0" fontId="34" fillId="0" borderId="2" xfId="0" applyFont="1" applyBorder="1"/>
    <xf numFmtId="0" fontId="4" fillId="0" borderId="0" xfId="0" applyFont="1"/>
    <xf numFmtId="0" fontId="4" fillId="0" borderId="0" xfId="0" applyFont="1" applyAlignment="1"/>
    <xf numFmtId="0" fontId="0" fillId="0" borderId="4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6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47" fillId="0" borderId="0" xfId="0" applyFont="1" applyFill="1" applyAlignment="1">
      <alignment horizontal="center"/>
    </xf>
    <xf numFmtId="0" fontId="42" fillId="0" borderId="0" xfId="0" applyFont="1" applyFill="1" applyAlignment="1">
      <alignment horizontal="center" vertical="top"/>
    </xf>
    <xf numFmtId="0" fontId="0" fillId="0" borderId="2" xfId="0" applyFill="1" applyBorder="1" applyAlignment="1">
      <alignment horizontal="center"/>
    </xf>
    <xf numFmtId="0" fontId="13" fillId="0" borderId="2" xfId="0" applyFont="1" applyFill="1" applyBorder="1"/>
    <xf numFmtId="0" fontId="13" fillId="0" borderId="0" xfId="0" applyFont="1" applyFill="1"/>
    <xf numFmtId="0" fontId="15" fillId="0" borderId="0" xfId="0" applyFont="1" applyFill="1"/>
    <xf numFmtId="0" fontId="0" fillId="0" borderId="2" xfId="0" applyFill="1" applyBorder="1" applyAlignment="1"/>
    <xf numFmtId="172" fontId="37" fillId="0" borderId="0" xfId="0" applyNumberFormat="1" applyFont="1" applyFill="1"/>
    <xf numFmtId="49" fontId="13" fillId="0" borderId="0" xfId="0" applyNumberFormat="1" applyFont="1" applyFill="1"/>
    <xf numFmtId="49" fontId="13" fillId="0" borderId="0" xfId="0" applyNumberFormat="1" applyFont="1" applyFill="1" applyBorder="1" applyAlignment="1"/>
    <xf numFmtId="1" fontId="37" fillId="0" borderId="0" xfId="0" applyNumberFormat="1" applyFont="1" applyFill="1"/>
    <xf numFmtId="0" fontId="6" fillId="0" borderId="0" xfId="0" applyFont="1" applyFill="1"/>
    <xf numFmtId="0" fontId="31" fillId="0" borderId="0" xfId="0" applyFont="1" applyFill="1"/>
    <xf numFmtId="0" fontId="31" fillId="0" borderId="0" xfId="0" applyFont="1" applyFill="1" applyAlignment="1"/>
    <xf numFmtId="0" fontId="44" fillId="0" borderId="19" xfId="0" applyFont="1" applyFill="1" applyBorder="1" applyAlignment="1">
      <alignment horizontal="right"/>
    </xf>
    <xf numFmtId="0" fontId="12" fillId="0" borderId="20" xfId="0" applyFont="1" applyFill="1" applyBorder="1"/>
    <xf numFmtId="0" fontId="12" fillId="0" borderId="2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12" fillId="0" borderId="25" xfId="0" applyFont="1" applyFill="1" applyBorder="1"/>
    <xf numFmtId="0" fontId="12" fillId="0" borderId="26" xfId="0" applyFont="1" applyFill="1" applyBorder="1"/>
    <xf numFmtId="0" fontId="12" fillId="0" borderId="27" xfId="0" applyFont="1" applyFill="1" applyBorder="1" applyAlignment="1">
      <alignment horizontal="center"/>
    </xf>
    <xf numFmtId="0" fontId="12" fillId="0" borderId="28" xfId="0" applyFont="1" applyFill="1" applyBorder="1" applyAlignment="1">
      <alignment horizontal="center"/>
    </xf>
    <xf numFmtId="0" fontId="12" fillId="0" borderId="29" xfId="0" applyFont="1" applyFill="1" applyBorder="1" applyAlignment="1">
      <alignment horizontal="center"/>
    </xf>
    <xf numFmtId="0" fontId="51" fillId="0" borderId="0" xfId="0" applyFont="1" applyFill="1" applyAlignment="1"/>
    <xf numFmtId="0" fontId="23" fillId="0" borderId="2" xfId="0" applyFont="1" applyFill="1" applyBorder="1" applyAlignment="1"/>
    <xf numFmtId="0" fontId="2" fillId="0" borderId="30" xfId="0" applyFont="1" applyFill="1" applyBorder="1"/>
    <xf numFmtId="0" fontId="0" fillId="0" borderId="31" xfId="0" applyFill="1" applyBorder="1"/>
    <xf numFmtId="0" fontId="0" fillId="0" borderId="32" xfId="0" applyFill="1" applyBorder="1"/>
    <xf numFmtId="0" fontId="2" fillId="0" borderId="33" xfId="0" applyFont="1" applyFill="1" applyBorder="1"/>
    <xf numFmtId="0" fontId="0" fillId="0" borderId="34" xfId="0" applyFill="1" applyBorder="1"/>
    <xf numFmtId="0" fontId="0" fillId="0" borderId="35" xfId="0" applyFill="1" applyBorder="1"/>
    <xf numFmtId="0" fontId="2" fillId="0" borderId="36" xfId="0" applyFont="1" applyFill="1" applyBorder="1"/>
    <xf numFmtId="0" fontId="0" fillId="0" borderId="37" xfId="0" applyFill="1" applyBorder="1"/>
    <xf numFmtId="0" fontId="0" fillId="0" borderId="1" xfId="0" applyFill="1" applyBorder="1"/>
    <xf numFmtId="0" fontId="2" fillId="0" borderId="38" xfId="0" applyFont="1" applyFill="1" applyBorder="1"/>
    <xf numFmtId="0" fontId="0" fillId="0" borderId="39" xfId="0" applyFill="1" applyBorder="1"/>
    <xf numFmtId="0" fontId="2" fillId="0" borderId="40" xfId="0" applyFont="1" applyFill="1" applyBorder="1"/>
    <xf numFmtId="0" fontId="0" fillId="0" borderId="41" xfId="0" applyFill="1" applyBorder="1"/>
    <xf numFmtId="0" fontId="0" fillId="0" borderId="42" xfId="0" applyFill="1" applyBorder="1"/>
    <xf numFmtId="0" fontId="2" fillId="0" borderId="43" xfId="0" applyFont="1" applyFill="1" applyBorder="1"/>
    <xf numFmtId="0" fontId="0" fillId="0" borderId="44" xfId="0" applyFill="1" applyBorder="1"/>
    <xf numFmtId="0" fontId="2" fillId="0" borderId="45" xfId="0" applyFont="1" applyFill="1" applyBorder="1"/>
    <xf numFmtId="0" fontId="2" fillId="0" borderId="46" xfId="0" applyFont="1" applyFill="1" applyBorder="1"/>
    <xf numFmtId="0" fontId="0" fillId="0" borderId="47" xfId="0" applyFill="1" applyBorder="1"/>
    <xf numFmtId="0" fontId="2" fillId="0" borderId="48" xfId="0" applyFont="1" applyFill="1" applyBorder="1"/>
    <xf numFmtId="0" fontId="0" fillId="0" borderId="49" xfId="0" applyFill="1" applyBorder="1"/>
    <xf numFmtId="0" fontId="2" fillId="0" borderId="50" xfId="0" applyFont="1" applyFill="1" applyBorder="1"/>
    <xf numFmtId="0" fontId="0" fillId="0" borderId="51" xfId="0" applyFill="1" applyBorder="1"/>
    <xf numFmtId="0" fontId="31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/>
    </xf>
    <xf numFmtId="0" fontId="51" fillId="0" borderId="0" xfId="0" applyFont="1" applyFill="1" applyAlignment="1">
      <alignment horizontal="right"/>
    </xf>
    <xf numFmtId="0" fontId="23" fillId="0" borderId="0" xfId="0" applyFont="1" applyFill="1" applyAlignment="1">
      <alignment horizontal="left"/>
    </xf>
    <xf numFmtId="0" fontId="23" fillId="0" borderId="0" xfId="0" applyFont="1" applyFill="1" applyAlignment="1"/>
    <xf numFmtId="0" fontId="25" fillId="0" borderId="0" xfId="0" applyFont="1" applyFill="1"/>
    <xf numFmtId="0" fontId="28" fillId="0" borderId="0" xfId="0" applyFont="1" applyFill="1"/>
    <xf numFmtId="0" fontId="29" fillId="0" borderId="0" xfId="0" applyFont="1" applyFill="1" applyAlignment="1">
      <alignment horizontal="center"/>
    </xf>
    <xf numFmtId="0" fontId="38" fillId="0" borderId="0" xfId="0" applyFont="1" applyFill="1" applyAlignment="1">
      <alignment horizontal="center" vertical="center"/>
    </xf>
    <xf numFmtId="0" fontId="29" fillId="0" borderId="52" xfId="0" applyFont="1" applyFill="1" applyBorder="1" applyAlignment="1">
      <alignment horizontal="center" vertical="top" wrapText="1"/>
    </xf>
    <xf numFmtId="0" fontId="29" fillId="0" borderId="18" xfId="0" applyFont="1" applyFill="1" applyBorder="1" applyAlignment="1">
      <alignment horizontal="center" vertical="top" wrapText="1"/>
    </xf>
    <xf numFmtId="0" fontId="29" fillId="0" borderId="53" xfId="0" applyFont="1" applyFill="1" applyBorder="1" applyAlignment="1">
      <alignment vertical="top" wrapText="1"/>
    </xf>
    <xf numFmtId="0" fontId="62" fillId="0" borderId="0" xfId="0" applyFont="1" applyBorder="1"/>
    <xf numFmtId="0" fontId="62" fillId="0" borderId="0" xfId="0" applyFont="1"/>
    <xf numFmtId="0" fontId="10" fillId="0" borderId="0" xfId="0" applyFont="1" applyBorder="1"/>
    <xf numFmtId="0" fontId="10" fillId="0" borderId="0" xfId="0" applyFont="1"/>
    <xf numFmtId="0" fontId="9" fillId="0" borderId="0" xfId="0" applyFont="1" applyAlignment="1">
      <alignment horizontal="right"/>
    </xf>
    <xf numFmtId="172" fontId="45" fillId="0" borderId="0" xfId="0" applyNumberFormat="1" applyFont="1" applyAlignment="1">
      <alignment horizontal="left"/>
    </xf>
    <xf numFmtId="0" fontId="31" fillId="0" borderId="0" xfId="0" applyFont="1" applyFill="1" applyBorder="1" applyAlignment="1"/>
    <xf numFmtId="0" fontId="29" fillId="0" borderId="0" xfId="0" applyFont="1" applyFill="1" applyBorder="1" applyAlignment="1">
      <alignment vertical="top" wrapText="1"/>
    </xf>
    <xf numFmtId="0" fontId="29" fillId="0" borderId="0" xfId="0" applyFont="1" applyFill="1" applyBorder="1" applyAlignment="1">
      <alignment horizontal="center" vertical="top" wrapText="1"/>
    </xf>
    <xf numFmtId="0" fontId="29" fillId="0" borderId="2" xfId="0" applyFont="1" applyFill="1" applyBorder="1" applyAlignment="1">
      <alignment vertical="top" wrapText="1"/>
    </xf>
    <xf numFmtId="0" fontId="29" fillId="0" borderId="18" xfId="0" applyFont="1" applyFill="1" applyBorder="1" applyAlignment="1">
      <alignment horizontal="left" wrapText="1"/>
    </xf>
    <xf numFmtId="0" fontId="29" fillId="0" borderId="53" xfId="0" applyFont="1" applyFill="1" applyBorder="1" applyAlignment="1">
      <alignment horizontal="left" wrapText="1"/>
    </xf>
    <xf numFmtId="0" fontId="29" fillId="0" borderId="8" xfId="0" applyFont="1" applyFill="1" applyBorder="1" applyAlignment="1">
      <alignment horizontal="left" wrapText="1"/>
    </xf>
    <xf numFmtId="0" fontId="10" fillId="0" borderId="1" xfId="0" applyFont="1" applyFill="1" applyBorder="1"/>
    <xf numFmtId="0" fontId="23" fillId="0" borderId="2" xfId="0" applyFont="1" applyFill="1" applyBorder="1"/>
    <xf numFmtId="0" fontId="32" fillId="0" borderId="0" xfId="0" applyFont="1" applyFill="1" applyAlignment="1">
      <alignment horizontal="right"/>
    </xf>
    <xf numFmtId="0" fontId="29" fillId="0" borderId="19" xfId="0" applyFont="1" applyFill="1" applyBorder="1" applyAlignment="1">
      <alignment vertical="top" wrapText="1"/>
    </xf>
    <xf numFmtId="0" fontId="67" fillId="0" borderId="0" xfId="0" applyFont="1" applyFill="1"/>
    <xf numFmtId="0" fontId="0" fillId="0" borderId="6" xfId="0" applyFill="1" applyBorder="1"/>
    <xf numFmtId="0" fontId="0" fillId="0" borderId="18" xfId="0" applyFill="1" applyBorder="1"/>
    <xf numFmtId="0" fontId="11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72" fillId="0" borderId="10" xfId="0" applyFont="1" applyBorder="1" applyAlignment="1">
      <alignment horizontal="left" wrapText="1"/>
    </xf>
    <xf numFmtId="0" fontId="72" fillId="0" borderId="11" xfId="0" applyFont="1" applyBorder="1" applyAlignment="1">
      <alignment horizontal="left" wrapText="1"/>
    </xf>
    <xf numFmtId="164" fontId="0" fillId="0" borderId="0" xfId="0" applyNumberFormat="1" applyFill="1"/>
    <xf numFmtId="0" fontId="58" fillId="0" borderId="0" xfId="0" applyFont="1" applyFill="1"/>
    <xf numFmtId="0" fontId="49" fillId="0" borderId="2" xfId="0" applyFont="1" applyFill="1" applyBorder="1" applyAlignment="1">
      <alignment horizontal="left"/>
    </xf>
    <xf numFmtId="0" fontId="49" fillId="0" borderId="2" xfId="0" applyFont="1" applyFill="1" applyBorder="1" applyAlignment="1"/>
    <xf numFmtId="0" fontId="23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center"/>
    </xf>
    <xf numFmtId="0" fontId="66" fillId="0" borderId="0" xfId="0" applyFont="1" applyFill="1" applyBorder="1" applyAlignment="1">
      <alignment horizontal="center"/>
    </xf>
    <xf numFmtId="0" fontId="53" fillId="0" borderId="0" xfId="0" applyFont="1" applyFill="1" applyAlignment="1">
      <alignment horizontal="right"/>
    </xf>
    <xf numFmtId="0" fontId="10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7" fillId="0" borderId="0" xfId="0" applyFont="1" applyBorder="1" applyAlignment="1"/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64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66" fillId="0" borderId="0" xfId="0" applyFont="1" applyFill="1" applyAlignment="1">
      <alignment horizontal="right"/>
    </xf>
    <xf numFmtId="0" fontId="11" fillId="0" borderId="0" xfId="0" applyFont="1" applyFill="1" applyBorder="1" applyAlignment="1">
      <alignment textRotation="90" wrapText="1"/>
    </xf>
    <xf numFmtId="1" fontId="0" fillId="0" borderId="0" xfId="0" applyNumberFormat="1" applyFill="1"/>
    <xf numFmtId="165" fontId="0" fillId="0" borderId="0" xfId="0" applyNumberFormat="1" applyFill="1"/>
    <xf numFmtId="1" fontId="2" fillId="0" borderId="9" xfId="0" applyNumberFormat="1" applyFont="1" applyFill="1" applyBorder="1" applyAlignment="1">
      <alignment horizontal="center"/>
    </xf>
    <xf numFmtId="0" fontId="0" fillId="0" borderId="19" xfId="0" applyFill="1" applyBorder="1"/>
    <xf numFmtId="1" fontId="0" fillId="0" borderId="0" xfId="0" applyNumberFormat="1" applyFill="1" applyBorder="1"/>
    <xf numFmtId="1" fontId="6" fillId="0" borderId="0" xfId="0" applyNumberFormat="1" applyFont="1" applyFill="1" applyBorder="1"/>
    <xf numFmtId="0" fontId="1" fillId="0" borderId="0" xfId="0" applyFont="1" applyFill="1" applyBorder="1" applyAlignment="1">
      <alignment wrapText="1"/>
    </xf>
    <xf numFmtId="0" fontId="81" fillId="0" borderId="53" xfId="0" applyFont="1" applyFill="1" applyBorder="1" applyAlignment="1">
      <alignment vertical="top" wrapText="1"/>
    </xf>
    <xf numFmtId="0" fontId="0" fillId="2" borderId="30" xfId="0" applyFill="1" applyBorder="1"/>
    <xf numFmtId="0" fontId="0" fillId="2" borderId="34" xfId="0" applyFill="1" applyBorder="1"/>
    <xf numFmtId="0" fontId="6" fillId="2" borderId="17" xfId="0" applyFont="1" applyFill="1" applyBorder="1" applyAlignment="1">
      <alignment horizontal="center"/>
    </xf>
    <xf numFmtId="0" fontId="0" fillId="2" borderId="36" xfId="0" applyFill="1" applyBorder="1"/>
    <xf numFmtId="0" fontId="0" fillId="2" borderId="1" xfId="0" applyFill="1" applyBorder="1"/>
    <xf numFmtId="0" fontId="6" fillId="2" borderId="13" xfId="0" applyFont="1" applyFill="1" applyBorder="1" applyAlignment="1">
      <alignment horizontal="center"/>
    </xf>
    <xf numFmtId="0" fontId="0" fillId="0" borderId="2" xfId="0" applyFill="1" applyBorder="1"/>
    <xf numFmtId="0" fontId="70" fillId="0" borderId="0" xfId="0" applyFont="1" applyFill="1" applyBorder="1" applyAlignment="1">
      <alignment horizontal="left"/>
    </xf>
    <xf numFmtId="0" fontId="11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right"/>
    </xf>
    <xf numFmtId="0" fontId="70" fillId="2" borderId="10" xfId="0" applyFont="1" applyFill="1" applyBorder="1" applyAlignment="1">
      <alignment horizontal="left"/>
    </xf>
    <xf numFmtId="0" fontId="70" fillId="2" borderId="4" xfId="0" applyFont="1" applyFill="1" applyBorder="1" applyAlignment="1">
      <alignment horizontal="left"/>
    </xf>
    <xf numFmtId="0" fontId="0" fillId="0" borderId="10" xfId="0" applyFill="1" applyBorder="1"/>
    <xf numFmtId="0" fontId="0" fillId="0" borderId="4" xfId="0" applyFill="1" applyBorder="1"/>
    <xf numFmtId="0" fontId="0" fillId="0" borderId="9" xfId="0" applyFill="1" applyBorder="1"/>
    <xf numFmtId="0" fontId="0" fillId="0" borderId="57" xfId="0" applyFill="1" applyBorder="1"/>
    <xf numFmtId="0" fontId="41" fillId="0" borderId="6" xfId="0" applyFont="1" applyFill="1" applyBorder="1" applyAlignment="1">
      <alignment horizontal="center" vertical="center" textRotation="90" wrapText="1"/>
    </xf>
    <xf numFmtId="0" fontId="71" fillId="0" borderId="4" xfId="0" applyFont="1" applyFill="1" applyBorder="1" applyAlignment="1">
      <alignment horizontal="center"/>
    </xf>
    <xf numFmtId="0" fontId="70" fillId="2" borderId="4" xfId="0" applyFont="1" applyFill="1" applyBorder="1" applyAlignment="1">
      <alignment horizontal="left" wrapText="1"/>
    </xf>
    <xf numFmtId="1" fontId="70" fillId="2" borderId="58" xfId="0" applyNumberFormat="1" applyFont="1" applyFill="1" applyBorder="1"/>
    <xf numFmtId="1" fontId="70" fillId="2" borderId="3" xfId="0" applyNumberFormat="1" applyFont="1" applyFill="1" applyBorder="1"/>
    <xf numFmtId="0" fontId="0" fillId="0" borderId="53" xfId="0" applyBorder="1" applyAlignment="1">
      <alignment horizontal="center" vertical="center"/>
    </xf>
    <xf numFmtId="0" fontId="72" fillId="0" borderId="4" xfId="0" applyFont="1" applyBorder="1" applyAlignment="1">
      <alignment horizontal="left" wrapText="1"/>
    </xf>
    <xf numFmtId="0" fontId="0" fillId="0" borderId="11" xfId="0" applyBorder="1"/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2" fillId="0" borderId="52" xfId="0" applyNumberFormat="1" applyFont="1" applyFill="1" applyBorder="1" applyAlignment="1">
      <alignment horizontal="left" wrapText="1"/>
    </xf>
    <xf numFmtId="0" fontId="72" fillId="0" borderId="4" xfId="0" applyNumberFormat="1" applyFont="1" applyFill="1" applyBorder="1" applyAlignment="1">
      <alignment horizontal="left" wrapText="1"/>
    </xf>
    <xf numFmtId="0" fontId="72" fillId="0" borderId="9" xfId="0" applyNumberFormat="1" applyFont="1" applyFill="1" applyBorder="1" applyAlignment="1">
      <alignment horizontal="left" wrapText="1"/>
    </xf>
    <xf numFmtId="0" fontId="72" fillId="0" borderId="9" xfId="0" applyFont="1" applyBorder="1" applyAlignment="1">
      <alignment horizontal="left" wrapText="1"/>
    </xf>
    <xf numFmtId="0" fontId="86" fillId="0" borderId="0" xfId="0" applyFont="1" applyBorder="1" applyAlignment="1"/>
    <xf numFmtId="0" fontId="86" fillId="0" borderId="0" xfId="0" applyFont="1" applyAlignment="1">
      <alignment horizontal="left"/>
    </xf>
    <xf numFmtId="0" fontId="87" fillId="0" borderId="0" xfId="0" applyFont="1" applyBorder="1" applyAlignment="1">
      <alignment vertical="center" wrapText="1"/>
    </xf>
    <xf numFmtId="0" fontId="86" fillId="0" borderId="0" xfId="0" applyFont="1" applyBorder="1"/>
    <xf numFmtId="0" fontId="86" fillId="0" borderId="0" xfId="0" applyFont="1"/>
    <xf numFmtId="0" fontId="6" fillId="0" borderId="0" xfId="0" applyFont="1" applyFill="1" applyBorder="1" applyAlignment="1">
      <alignment horizontal="center"/>
    </xf>
    <xf numFmtId="0" fontId="31" fillId="0" borderId="19" xfId="0" applyFont="1" applyBorder="1" applyAlignment="1"/>
    <xf numFmtId="0" fontId="64" fillId="2" borderId="34" xfId="0" applyFont="1" applyFill="1" applyBorder="1" applyAlignment="1">
      <alignment horizontal="left" wrapText="1"/>
    </xf>
    <xf numFmtId="0" fontId="64" fillId="2" borderId="34" xfId="0" applyNumberFormat="1" applyFont="1" applyFill="1" applyBorder="1" applyAlignment="1">
      <alignment horizontal="left" wrapText="1"/>
    </xf>
    <xf numFmtId="0" fontId="64" fillId="2" borderId="1" xfId="0" applyFont="1" applyFill="1" applyBorder="1" applyAlignment="1">
      <alignment horizontal="left" wrapText="1"/>
    </xf>
    <xf numFmtId="0" fontId="64" fillId="2" borderId="1" xfId="0" applyNumberFormat="1" applyFont="1" applyFill="1" applyBorder="1" applyAlignment="1">
      <alignment horizontal="left" wrapText="1"/>
    </xf>
    <xf numFmtId="1" fontId="88" fillId="0" borderId="9" xfId="0" applyNumberFormat="1" applyFont="1" applyFill="1" applyBorder="1" applyAlignment="1">
      <alignment horizontal="center"/>
    </xf>
    <xf numFmtId="1" fontId="88" fillId="0" borderId="59" xfId="0" applyNumberFormat="1" applyFont="1" applyFill="1" applyBorder="1" applyAlignment="1">
      <alignment horizontal="center"/>
    </xf>
    <xf numFmtId="0" fontId="89" fillId="0" borderId="0" xfId="0" applyFont="1" applyFill="1"/>
    <xf numFmtId="1" fontId="89" fillId="0" borderId="0" xfId="0" applyNumberFormat="1" applyFont="1" applyFill="1"/>
    <xf numFmtId="1" fontId="90" fillId="0" borderId="0" xfId="0" applyNumberFormat="1" applyFont="1" applyFill="1" applyBorder="1"/>
    <xf numFmtId="0" fontId="91" fillId="0" borderId="0" xfId="0" applyFont="1" applyFill="1" applyBorder="1" applyAlignment="1">
      <alignment horizontal="center"/>
    </xf>
    <xf numFmtId="0" fontId="77" fillId="0" borderId="0" xfId="0" applyFont="1" applyFill="1" applyBorder="1" applyAlignment="1">
      <alignment horizontal="center" vertical="center" wrapText="1"/>
    </xf>
    <xf numFmtId="0" fontId="76" fillId="0" borderId="0" xfId="0" applyFont="1" applyBorder="1" applyAlignment="1">
      <alignment vertical="center" wrapText="1"/>
    </xf>
    <xf numFmtId="0" fontId="72" fillId="0" borderId="57" xfId="0" applyNumberFormat="1" applyFont="1" applyFill="1" applyBorder="1" applyAlignment="1">
      <alignment horizontal="left" wrapText="1"/>
    </xf>
    <xf numFmtId="1" fontId="2" fillId="0" borderId="10" xfId="0" applyNumberFormat="1" applyFont="1" applyFill="1" applyBorder="1" applyAlignment="1">
      <alignment horizontal="center"/>
    </xf>
    <xf numFmtId="1" fontId="11" fillId="0" borderId="10" xfId="0" applyNumberFormat="1" applyFont="1" applyFill="1" applyBorder="1" applyAlignment="1">
      <alignment horizontal="center"/>
    </xf>
    <xf numFmtId="1" fontId="11" fillId="0" borderId="55" xfId="0" applyNumberFormat="1" applyFont="1" applyFill="1" applyBorder="1" applyAlignment="1">
      <alignment horizontal="center"/>
    </xf>
    <xf numFmtId="1" fontId="11" fillId="0" borderId="16" xfId="0" applyNumberFormat="1" applyFont="1" applyFill="1" applyBorder="1" applyAlignment="1">
      <alignment horizontal="center"/>
    </xf>
    <xf numFmtId="1" fontId="11" fillId="0" borderId="34" xfId="0" applyNumberFormat="1" applyFont="1" applyFill="1" applyBorder="1" applyAlignment="1">
      <alignment horizontal="center"/>
    </xf>
    <xf numFmtId="1" fontId="11" fillId="0" borderId="35" xfId="0" applyNumberFormat="1" applyFont="1" applyFill="1" applyBorder="1" applyAlignment="1">
      <alignment horizontal="center"/>
    </xf>
    <xf numFmtId="1" fontId="6" fillId="0" borderId="17" xfId="0" applyNumberFormat="1" applyFont="1" applyFill="1" applyBorder="1"/>
    <xf numFmtId="1" fontId="18" fillId="0" borderId="30" xfId="0" applyNumberFormat="1" applyFont="1" applyFill="1" applyBorder="1"/>
    <xf numFmtId="1" fontId="18" fillId="0" borderId="34" xfId="0" applyNumberFormat="1" applyFont="1" applyFill="1" applyBorder="1"/>
    <xf numFmtId="1" fontId="18" fillId="0" borderId="35" xfId="0" applyNumberFormat="1" applyFont="1" applyFill="1" applyBorder="1"/>
    <xf numFmtId="1" fontId="2" fillId="0" borderId="4" xfId="0" applyNumberFormat="1" applyFont="1" applyFill="1" applyBorder="1" applyAlignment="1">
      <alignment horizontal="center"/>
    </xf>
    <xf numFmtId="1" fontId="11" fillId="0" borderId="4" xfId="0" applyNumberFormat="1" applyFont="1" applyFill="1" applyBorder="1" applyAlignment="1">
      <alignment horizontal="center"/>
    </xf>
    <xf numFmtId="1" fontId="11" fillId="0" borderId="11" xfId="0" applyNumberFormat="1" applyFont="1" applyFill="1" applyBorder="1" applyAlignment="1">
      <alignment horizontal="center"/>
    </xf>
    <xf numFmtId="1" fontId="11" fillId="0" borderId="38" xfId="0" applyNumberFormat="1" applyFont="1" applyFill="1" applyBorder="1" applyAlignment="1">
      <alignment horizontal="center"/>
    </xf>
    <xf numFmtId="1" fontId="11" fillId="0" borderId="36" xfId="0" applyNumberFormat="1" applyFont="1" applyFill="1" applyBorder="1" applyAlignment="1">
      <alignment horizontal="center"/>
    </xf>
    <xf numFmtId="1" fontId="11" fillId="0" borderId="54" xfId="0" applyNumberFormat="1" applyFont="1" applyFill="1" applyBorder="1" applyAlignment="1">
      <alignment horizontal="center"/>
    </xf>
    <xf numFmtId="1" fontId="11" fillId="0" borderId="3" xfId="0" applyNumberFormat="1" applyFont="1" applyFill="1" applyBorder="1" applyAlignment="1">
      <alignment horizontal="center"/>
    </xf>
    <xf numFmtId="1" fontId="11" fillId="0" borderId="1" xfId="0" applyNumberFormat="1" applyFont="1" applyFill="1" applyBorder="1" applyAlignment="1">
      <alignment horizontal="center"/>
    </xf>
    <xf numFmtId="1" fontId="11" fillId="0" borderId="39" xfId="0" applyNumberFormat="1" applyFont="1" applyFill="1" applyBorder="1" applyAlignment="1">
      <alignment horizontal="center"/>
    </xf>
    <xf numFmtId="1" fontId="6" fillId="0" borderId="13" xfId="0" applyNumberFormat="1" applyFont="1" applyFill="1" applyBorder="1"/>
    <xf numFmtId="1" fontId="18" fillId="0" borderId="36" xfId="0" applyNumberFormat="1" applyFont="1" applyFill="1" applyBorder="1"/>
    <xf numFmtId="1" fontId="18" fillId="0" borderId="1" xfId="0" applyNumberFormat="1" applyFont="1" applyFill="1" applyBorder="1"/>
    <xf numFmtId="1" fontId="18" fillId="0" borderId="39" xfId="0" applyNumberFormat="1" applyFont="1" applyFill="1" applyBorder="1"/>
    <xf numFmtId="1" fontId="2" fillId="0" borderId="11" xfId="0" applyNumberFormat="1" applyFont="1" applyFill="1" applyBorder="1" applyAlignment="1">
      <alignment horizontal="center"/>
    </xf>
    <xf numFmtId="1" fontId="18" fillId="0" borderId="54" xfId="0" applyNumberFormat="1" applyFont="1" applyFill="1" applyBorder="1"/>
    <xf numFmtId="1" fontId="18" fillId="0" borderId="38" xfId="0" applyNumberFormat="1" applyFont="1" applyFill="1" applyBorder="1"/>
    <xf numFmtId="1" fontId="6" fillId="0" borderId="15" xfId="0" applyNumberFormat="1" applyFont="1" applyFill="1" applyBorder="1"/>
    <xf numFmtId="1" fontId="18" fillId="0" borderId="48" xfId="0" applyNumberFormat="1" applyFont="1" applyFill="1" applyBorder="1"/>
    <xf numFmtId="1" fontId="18" fillId="0" borderId="50" xfId="0" applyNumberFormat="1" applyFont="1" applyFill="1" applyBorder="1"/>
    <xf numFmtId="1" fontId="18" fillId="0" borderId="49" xfId="0" applyNumberFormat="1" applyFont="1" applyFill="1" applyBorder="1"/>
    <xf numFmtId="1" fontId="18" fillId="0" borderId="51" xfId="0" applyNumberFormat="1" applyFont="1" applyFill="1" applyBorder="1"/>
    <xf numFmtId="1" fontId="6" fillId="0" borderId="8" xfId="0" applyNumberFormat="1" applyFont="1" applyFill="1" applyBorder="1"/>
    <xf numFmtId="1" fontId="18" fillId="0" borderId="60" xfId="0" applyNumberFormat="1" applyFont="1" applyFill="1" applyBorder="1"/>
    <xf numFmtId="1" fontId="18" fillId="0" borderId="19" xfId="0" applyNumberFormat="1" applyFont="1" applyFill="1" applyBorder="1"/>
    <xf numFmtId="1" fontId="18" fillId="0" borderId="0" xfId="0" applyNumberFormat="1" applyFont="1" applyFill="1" applyBorder="1"/>
    <xf numFmtId="1" fontId="11" fillId="0" borderId="9" xfId="0" applyNumberFormat="1" applyFont="1" applyFill="1" applyBorder="1" applyAlignment="1">
      <alignment horizontal="center"/>
    </xf>
    <xf numFmtId="1" fontId="11" fillId="0" borderId="59" xfId="0" applyNumberFormat="1" applyFont="1" applyFill="1" applyBorder="1" applyAlignment="1">
      <alignment horizontal="center"/>
    </xf>
    <xf numFmtId="1" fontId="11" fillId="0" borderId="50" xfId="0" applyNumberFormat="1" applyFont="1" applyFill="1" applyBorder="1" applyAlignment="1">
      <alignment horizontal="center"/>
    </xf>
    <xf numFmtId="1" fontId="11" fillId="0" borderId="48" xfId="0" applyNumberFormat="1" applyFont="1" applyFill="1" applyBorder="1" applyAlignment="1">
      <alignment horizontal="center"/>
    </xf>
    <xf numFmtId="1" fontId="11" fillId="0" borderId="14" xfId="0" applyNumberFormat="1" applyFont="1" applyFill="1" applyBorder="1" applyAlignment="1">
      <alignment horizontal="center"/>
    </xf>
    <xf numFmtId="1" fontId="11" fillId="0" borderId="49" xfId="0" applyNumberFormat="1" applyFont="1" applyFill="1" applyBorder="1" applyAlignment="1">
      <alignment horizontal="center"/>
    </xf>
    <xf numFmtId="1" fontId="11" fillId="0" borderId="51" xfId="0" applyNumberFormat="1" applyFont="1" applyFill="1" applyBorder="1" applyAlignment="1">
      <alignment horizontal="center"/>
    </xf>
    <xf numFmtId="1" fontId="88" fillId="0" borderId="10" xfId="0" applyNumberFormat="1" applyFont="1" applyFill="1" applyBorder="1" applyAlignment="1">
      <alignment horizontal="center"/>
    </xf>
    <xf numFmtId="1" fontId="88" fillId="0" borderId="55" xfId="0" applyNumberFormat="1" applyFont="1" applyFill="1" applyBorder="1" applyAlignment="1">
      <alignment horizontal="center"/>
    </xf>
    <xf numFmtId="1" fontId="88" fillId="0" borderId="4" xfId="0" applyNumberFormat="1" applyFont="1" applyFill="1" applyBorder="1" applyAlignment="1">
      <alignment horizontal="center"/>
    </xf>
    <xf numFmtId="1" fontId="88" fillId="0" borderId="54" xfId="0" applyNumberFormat="1" applyFont="1" applyFill="1" applyBorder="1" applyAlignment="1">
      <alignment horizontal="center"/>
    </xf>
    <xf numFmtId="1" fontId="80" fillId="0" borderId="0" xfId="0" applyNumberFormat="1" applyFont="1" applyBorder="1" applyAlignment="1">
      <alignment horizontal="left"/>
    </xf>
    <xf numFmtId="1" fontId="11" fillId="0" borderId="61" xfId="0" applyNumberFormat="1" applyFont="1" applyFill="1" applyBorder="1" applyAlignment="1">
      <alignment horizontal="center"/>
    </xf>
    <xf numFmtId="1" fontId="11" fillId="0" borderId="46" xfId="0" applyNumberFormat="1" applyFont="1" applyFill="1" applyBorder="1" applyAlignment="1">
      <alignment horizontal="center"/>
    </xf>
    <xf numFmtId="1" fontId="11" fillId="0" borderId="45" xfId="0" applyNumberFormat="1" applyFont="1" applyFill="1" applyBorder="1" applyAlignment="1">
      <alignment horizontal="center"/>
    </xf>
    <xf numFmtId="1" fontId="2" fillId="0" borderId="57" xfId="0" applyNumberFormat="1" applyFont="1" applyFill="1" applyBorder="1" applyAlignment="1">
      <alignment horizontal="center"/>
    </xf>
    <xf numFmtId="1" fontId="11" fillId="0" borderId="57" xfId="0" applyNumberFormat="1" applyFont="1" applyFill="1" applyBorder="1" applyAlignment="1">
      <alignment horizontal="center"/>
    </xf>
    <xf numFmtId="1" fontId="11" fillId="0" borderId="56" xfId="0" applyNumberFormat="1" applyFont="1" applyFill="1" applyBorder="1" applyAlignment="1">
      <alignment horizontal="center"/>
    </xf>
    <xf numFmtId="1" fontId="11" fillId="0" borderId="43" xfId="0" applyNumberFormat="1" applyFont="1" applyFill="1" applyBorder="1" applyAlignment="1">
      <alignment horizontal="center"/>
    </xf>
    <xf numFmtId="1" fontId="11" fillId="0" borderId="40" xfId="0" applyNumberFormat="1" applyFont="1" applyFill="1" applyBorder="1" applyAlignment="1">
      <alignment horizontal="center"/>
    </xf>
    <xf numFmtId="1" fontId="11" fillId="0" borderId="5" xfId="0" applyNumberFormat="1" applyFont="1" applyFill="1" applyBorder="1" applyAlignment="1">
      <alignment horizontal="center"/>
    </xf>
    <xf numFmtId="1" fontId="11" fillId="0" borderId="42" xfId="0" applyNumberFormat="1" applyFont="1" applyFill="1" applyBorder="1" applyAlignment="1">
      <alignment horizontal="center"/>
    </xf>
    <xf numFmtId="1" fontId="11" fillId="0" borderId="44" xfId="0" applyNumberFormat="1" applyFont="1" applyFill="1" applyBorder="1" applyAlignment="1">
      <alignment horizontal="center"/>
    </xf>
    <xf numFmtId="1" fontId="0" fillId="0" borderId="0" xfId="0" applyNumberFormat="1" applyBorder="1" applyAlignment="1"/>
    <xf numFmtId="1" fontId="90" fillId="0" borderId="0" xfId="0" applyNumberFormat="1" applyFont="1" applyBorder="1" applyAlignment="1"/>
    <xf numFmtId="1" fontId="0" fillId="0" borderId="0" xfId="0" applyNumberFormat="1" applyAlignment="1"/>
    <xf numFmtId="1" fontId="0" fillId="0" borderId="19" xfId="0" applyNumberFormat="1" applyFill="1" applyBorder="1"/>
    <xf numFmtId="1" fontId="0" fillId="0" borderId="7" xfId="0" applyNumberFormat="1" applyBorder="1" applyAlignment="1"/>
    <xf numFmtId="1" fontId="0" fillId="0" borderId="8" xfId="0" applyNumberFormat="1" applyBorder="1" applyAlignment="1"/>
    <xf numFmtId="1" fontId="11" fillId="0" borderId="2" xfId="0" applyNumberFormat="1" applyFont="1" applyFill="1" applyBorder="1" applyAlignment="1">
      <alignment horizontal="center"/>
    </xf>
    <xf numFmtId="1" fontId="11" fillId="0" borderId="32" xfId="0" applyNumberFormat="1" applyFont="1" applyFill="1" applyBorder="1" applyAlignment="1">
      <alignment horizontal="center"/>
    </xf>
    <xf numFmtId="1" fontId="11" fillId="0" borderId="47" xfId="0" applyNumberFormat="1" applyFont="1" applyFill="1" applyBorder="1" applyAlignment="1">
      <alignment horizontal="center"/>
    </xf>
    <xf numFmtId="1" fontId="70" fillId="2" borderId="16" xfId="0" applyNumberFormat="1" applyFont="1" applyFill="1" applyBorder="1"/>
    <xf numFmtId="1" fontId="70" fillId="2" borderId="10" xfId="0" applyNumberFormat="1" applyFont="1" applyFill="1" applyBorder="1"/>
    <xf numFmtId="1" fontId="70" fillId="2" borderId="10" xfId="0" applyNumberFormat="1" applyFont="1" applyFill="1" applyBorder="1" applyAlignment="1">
      <alignment horizontal="center"/>
    </xf>
    <xf numFmtId="1" fontId="70" fillId="0" borderId="16" xfId="0" applyNumberFormat="1" applyFont="1" applyFill="1" applyBorder="1" applyAlignment="1">
      <alignment horizontal="center"/>
    </xf>
    <xf numFmtId="1" fontId="70" fillId="0" borderId="10" xfId="0" applyNumberFormat="1" applyFont="1" applyFill="1" applyBorder="1" applyAlignment="1">
      <alignment horizontal="center"/>
    </xf>
    <xf numFmtId="1" fontId="0" fillId="0" borderId="0" xfId="0" applyNumberFormat="1"/>
    <xf numFmtId="1" fontId="70" fillId="2" borderId="4" xfId="0" applyNumberFormat="1" applyFont="1" applyFill="1" applyBorder="1"/>
    <xf numFmtId="1" fontId="70" fillId="2" borderId="4" xfId="0" applyNumberFormat="1" applyFont="1" applyFill="1" applyBorder="1" applyAlignment="1">
      <alignment horizontal="center"/>
    </xf>
    <xf numFmtId="1" fontId="70" fillId="0" borderId="3" xfId="0" applyNumberFormat="1" applyFont="1" applyFill="1" applyBorder="1" applyAlignment="1">
      <alignment horizontal="center"/>
    </xf>
    <xf numFmtId="1" fontId="70" fillId="0" borderId="11" xfId="0" applyNumberFormat="1" applyFont="1" applyFill="1" applyBorder="1" applyAlignment="1">
      <alignment horizontal="center"/>
    </xf>
    <xf numFmtId="1" fontId="70" fillId="2" borderId="2" xfId="0" applyNumberFormat="1" applyFont="1" applyFill="1" applyBorder="1"/>
    <xf numFmtId="1" fontId="41" fillId="0" borderId="0" xfId="0" applyNumberFormat="1" applyFont="1" applyBorder="1" applyAlignment="1">
      <alignment horizontal="left"/>
    </xf>
    <xf numFmtId="1" fontId="41" fillId="0" borderId="0" xfId="0" applyNumberFormat="1" applyFont="1" applyFill="1" applyAlignment="1">
      <alignment horizontal="left"/>
    </xf>
    <xf numFmtId="1" fontId="2" fillId="0" borderId="0" xfId="0" applyNumberFormat="1" applyFont="1" applyBorder="1" applyAlignment="1">
      <alignment horizontal="right" wrapText="1"/>
    </xf>
    <xf numFmtId="1" fontId="2" fillId="0" borderId="0" xfId="0" applyNumberFormat="1" applyFont="1"/>
    <xf numFmtId="1" fontId="41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right" wrapText="1"/>
    </xf>
    <xf numFmtId="1" fontId="10" fillId="0" borderId="0" xfId="0" applyNumberFormat="1" applyFont="1"/>
    <xf numFmtId="0" fontId="70" fillId="2" borderId="11" xfId="0" applyFont="1" applyFill="1" applyBorder="1" applyAlignment="1">
      <alignment horizontal="left" wrapText="1"/>
    </xf>
    <xf numFmtId="0" fontId="82" fillId="0" borderId="10" xfId="0" applyFont="1" applyFill="1" applyBorder="1" applyAlignment="1">
      <alignment horizontal="center"/>
    </xf>
    <xf numFmtId="0" fontId="82" fillId="0" borderId="4" xfId="0" applyFont="1" applyFill="1" applyBorder="1" applyAlignment="1">
      <alignment horizontal="center"/>
    </xf>
    <xf numFmtId="0" fontId="0" fillId="0" borderId="19" xfId="0" applyBorder="1" applyAlignment="1">
      <alignment horizontal="left"/>
    </xf>
    <xf numFmtId="0" fontId="41" fillId="0" borderId="8" xfId="0" applyFont="1" applyFill="1" applyBorder="1" applyAlignment="1">
      <alignment horizontal="center" vertical="center" textRotation="90" wrapText="1"/>
    </xf>
    <xf numFmtId="0" fontId="41" fillId="0" borderId="7" xfId="0" applyFont="1" applyFill="1" applyBorder="1" applyAlignment="1">
      <alignment horizontal="center" vertical="center" textRotation="90" wrapText="1"/>
    </xf>
    <xf numFmtId="1" fontId="80" fillId="0" borderId="60" xfId="0" applyNumberFormat="1" applyFont="1" applyFill="1" applyBorder="1" applyAlignment="1">
      <alignment horizontal="left"/>
    </xf>
    <xf numFmtId="1" fontId="80" fillId="0" borderId="19" xfId="0" applyNumberFormat="1" applyFont="1" applyBorder="1" applyAlignment="1">
      <alignment horizontal="left"/>
    </xf>
    <xf numFmtId="1" fontId="80" fillId="0" borderId="7" xfId="0" applyNumberFormat="1" applyFont="1" applyBorder="1" applyAlignment="1">
      <alignment horizontal="left"/>
    </xf>
    <xf numFmtId="1" fontId="8" fillId="0" borderId="8" xfId="0" applyNumberFormat="1" applyFont="1" applyBorder="1" applyAlignment="1">
      <alignment horizontal="left"/>
    </xf>
    <xf numFmtId="1" fontId="80" fillId="0" borderId="62" xfId="0" applyNumberFormat="1" applyFont="1" applyFill="1" applyBorder="1" applyAlignment="1">
      <alignment horizontal="left"/>
    </xf>
    <xf numFmtId="1" fontId="7" fillId="0" borderId="62" xfId="0" applyNumberFormat="1" applyFont="1" applyBorder="1" applyAlignment="1">
      <alignment horizontal="left"/>
    </xf>
    <xf numFmtId="1" fontId="5" fillId="0" borderId="7" xfId="0" applyNumberFormat="1" applyFont="1" applyBorder="1" applyAlignment="1">
      <alignment horizontal="left"/>
    </xf>
    <xf numFmtId="1" fontId="0" fillId="0" borderId="58" xfId="0" applyNumberFormat="1" applyBorder="1" applyAlignment="1"/>
    <xf numFmtId="0" fontId="80" fillId="0" borderId="60" xfId="0" applyFont="1" applyBorder="1" applyAlignment="1">
      <alignment horizontal="left" vertical="center"/>
    </xf>
    <xf numFmtId="0" fontId="7" fillId="0" borderId="60" xfId="0" applyFont="1" applyBorder="1" applyAlignment="1">
      <alignment horizontal="left"/>
    </xf>
    <xf numFmtId="0" fontId="7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0" fontId="41" fillId="0" borderId="62" xfId="0" applyFont="1" applyFill="1" applyBorder="1" applyAlignment="1">
      <alignment horizontal="center" vertical="center" textRotation="90" wrapText="1"/>
    </xf>
    <xf numFmtId="0" fontId="4" fillId="0" borderId="8" xfId="0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4" fillId="0" borderId="63" xfId="0" applyFont="1" applyFill="1" applyBorder="1" applyAlignment="1">
      <alignment horizontal="center" wrapText="1"/>
    </xf>
    <xf numFmtId="0" fontId="4" fillId="0" borderId="64" xfId="0" applyFont="1" applyFill="1" applyBorder="1" applyAlignment="1">
      <alignment horizontal="center" wrapText="1"/>
    </xf>
    <xf numFmtId="0" fontId="4" fillId="0" borderId="62" xfId="0" applyFont="1" applyFill="1" applyBorder="1" applyAlignment="1">
      <alignment horizontal="center" wrapText="1"/>
    </xf>
    <xf numFmtId="1" fontId="10" fillId="0" borderId="0" xfId="0" applyNumberFormat="1" applyFont="1" applyAlignment="1"/>
    <xf numFmtId="0" fontId="10" fillId="0" borderId="0" xfId="0" applyFont="1" applyBorder="1" applyAlignment="1"/>
    <xf numFmtId="0" fontId="10" fillId="0" borderId="2" xfId="0" applyFont="1" applyBorder="1" applyAlignment="1"/>
    <xf numFmtId="1" fontId="83" fillId="0" borderId="0" xfId="0" applyNumberFormat="1" applyFont="1" applyAlignment="1"/>
    <xf numFmtId="1" fontId="10" fillId="0" borderId="1" xfId="0" applyNumberFormat="1" applyFont="1" applyBorder="1" applyAlignment="1"/>
    <xf numFmtId="1" fontId="0" fillId="0" borderId="1" xfId="0" applyNumberFormat="1" applyBorder="1" applyAlignment="1"/>
    <xf numFmtId="1" fontId="10" fillId="0" borderId="1" xfId="0" applyNumberFormat="1" applyFont="1" applyBorder="1" applyAlignment="1">
      <alignment wrapText="1"/>
    </xf>
    <xf numFmtId="165" fontId="33" fillId="0" borderId="2" xfId="0" applyNumberFormat="1" applyFont="1" applyBorder="1" applyAlignment="1">
      <alignment horizontal="center"/>
    </xf>
    <xf numFmtId="0" fontId="2" fillId="0" borderId="31" xfId="0" applyFont="1" applyFill="1" applyBorder="1" applyAlignment="1">
      <alignment horizontal="left" vertical="justify"/>
    </xf>
    <xf numFmtId="0" fontId="70" fillId="2" borderId="4" xfId="0" applyFont="1" applyFill="1" applyBorder="1" applyAlignment="1" applyProtection="1">
      <alignment horizontal="left" wrapText="1"/>
    </xf>
    <xf numFmtId="0" fontId="70" fillId="2" borderId="10" xfId="0" applyFont="1" applyFill="1" applyBorder="1" applyAlignment="1">
      <alignment horizontal="left" wrapText="1"/>
    </xf>
    <xf numFmtId="0" fontId="26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" fillId="0" borderId="65" xfId="0" applyFont="1" applyBorder="1" applyAlignment="1">
      <alignment horizontal="center" wrapText="1"/>
    </xf>
    <xf numFmtId="0" fontId="2" fillId="0" borderId="53" xfId="0" applyFont="1" applyBorder="1" applyAlignment="1">
      <alignment horizontal="center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31" fillId="0" borderId="0" xfId="0" applyFont="1" applyAlignment="1">
      <alignment horizontal="left"/>
    </xf>
    <xf numFmtId="0" fontId="31" fillId="0" borderId="0" xfId="0" applyFont="1" applyAlignment="1"/>
    <xf numFmtId="0" fontId="2" fillId="0" borderId="5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textRotation="90" wrapText="1"/>
    </xf>
    <xf numFmtId="0" fontId="2" fillId="0" borderId="28" xfId="0" applyFont="1" applyBorder="1" applyAlignment="1">
      <alignment horizontal="center" vertical="center" textRotation="90" wrapText="1"/>
    </xf>
    <xf numFmtId="0" fontId="91" fillId="0" borderId="0" xfId="0" applyFont="1" applyFill="1" applyBorder="1" applyAlignment="1">
      <alignment horizontal="center"/>
    </xf>
    <xf numFmtId="0" fontId="2" fillId="0" borderId="35" xfId="0" applyFont="1" applyBorder="1" applyAlignment="1">
      <alignment horizontal="center" wrapText="1"/>
    </xf>
    <xf numFmtId="0" fontId="2" fillId="0" borderId="44" xfId="0" applyFont="1" applyBorder="1" applyAlignment="1">
      <alignment horizont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92" fillId="0" borderId="0" xfId="0" applyFont="1" applyFill="1" applyBorder="1" applyAlignment="1">
      <alignment horizontal="center" vertical="center"/>
    </xf>
    <xf numFmtId="0" fontId="93" fillId="0" borderId="0" xfId="0" applyFont="1" applyFill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67" fillId="0" borderId="19" xfId="0" applyFont="1" applyFill="1" applyBorder="1" applyAlignment="1"/>
    <xf numFmtId="0" fontId="67" fillId="0" borderId="19" xfId="0" applyFont="1" applyBorder="1" applyAlignment="1"/>
    <xf numFmtId="0" fontId="4" fillId="0" borderId="0" xfId="0" applyFont="1" applyFill="1" applyAlignment="1">
      <alignment horizontal="center" vertical="center"/>
    </xf>
    <xf numFmtId="0" fontId="0" fillId="0" borderId="0" xfId="0" applyAlignment="1"/>
    <xf numFmtId="0" fontId="35" fillId="0" borderId="0" xfId="0" applyFont="1" applyFill="1" applyBorder="1" applyAlignment="1">
      <alignment horizontal="center" vertical="center"/>
    </xf>
    <xf numFmtId="0" fontId="0" fillId="0" borderId="0" xfId="0" applyBorder="1" applyAlignment="1"/>
    <xf numFmtId="0" fontId="35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0" xfId="0" applyFont="1" applyFill="1" applyAlignment="1"/>
    <xf numFmtId="0" fontId="29" fillId="0" borderId="52" xfId="0" applyFont="1" applyFill="1" applyBorder="1" applyAlignment="1">
      <alignment horizontal="center" vertical="center" wrapText="1"/>
    </xf>
    <xf numFmtId="0" fontId="29" fillId="0" borderId="18" xfId="0" applyFont="1" applyFill="1" applyBorder="1" applyAlignment="1">
      <alignment horizontal="center" vertical="center" wrapText="1"/>
    </xf>
    <xf numFmtId="0" fontId="29" fillId="0" borderId="66" xfId="0" applyFont="1" applyFill="1" applyBorder="1" applyAlignment="1">
      <alignment horizontal="center" vertical="center" wrapText="1"/>
    </xf>
    <xf numFmtId="0" fontId="29" fillId="0" borderId="60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/>
    <xf numFmtId="0" fontId="29" fillId="0" borderId="0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6" fillId="0" borderId="0" xfId="0" applyFont="1" applyFill="1" applyAlignment="1">
      <alignment horizontal="center" vertical="center"/>
    </xf>
    <xf numFmtId="0" fontId="35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58" fillId="0" borderId="0" xfId="0" applyFont="1" applyFill="1" applyBorder="1" applyAlignment="1">
      <alignment horizontal="center"/>
    </xf>
    <xf numFmtId="0" fontId="23" fillId="0" borderId="0" xfId="0" applyFont="1" applyFill="1" applyAlignment="1">
      <alignment horizontal="right"/>
    </xf>
    <xf numFmtId="0" fontId="23" fillId="0" borderId="0" xfId="0" applyFont="1" applyFill="1" applyBorder="1" applyAlignment="1">
      <alignment horizontal="left"/>
    </xf>
    <xf numFmtId="0" fontId="23" fillId="0" borderId="0" xfId="0" applyFont="1" applyFill="1" applyBorder="1" applyAlignment="1"/>
    <xf numFmtId="0" fontId="23" fillId="0" borderId="0" xfId="0" applyFont="1" applyFill="1" applyAlignment="1">
      <alignment horizontal="left"/>
    </xf>
    <xf numFmtId="0" fontId="49" fillId="0" borderId="0" xfId="0" applyFont="1" applyFill="1" applyAlignment="1">
      <alignment horizontal="left"/>
    </xf>
    <xf numFmtId="0" fontId="49" fillId="0" borderId="0" xfId="0" applyFont="1" applyFill="1" applyBorder="1" applyAlignment="1"/>
    <xf numFmtId="0" fontId="50" fillId="0" borderId="0" xfId="0" applyFont="1" applyFill="1" applyAlignment="1">
      <alignment horizontal="left"/>
    </xf>
    <xf numFmtId="0" fontId="0" fillId="0" borderId="0" xfId="0" applyAlignment="1">
      <alignment horizontal="right"/>
    </xf>
    <xf numFmtId="0" fontId="23" fillId="0" borderId="3" xfId="0" applyFont="1" applyFill="1" applyBorder="1" applyAlignment="1">
      <alignment horizontal="center"/>
    </xf>
    <xf numFmtId="0" fontId="23" fillId="0" borderId="3" xfId="0" applyFont="1" applyFill="1" applyBorder="1" applyAlignment="1">
      <alignment horizontal="left"/>
    </xf>
    <xf numFmtId="0" fontId="60" fillId="0" borderId="0" xfId="0" applyFont="1" applyFill="1" applyAlignment="1">
      <alignment horizontal="right"/>
    </xf>
    <xf numFmtId="0" fontId="61" fillId="0" borderId="0" xfId="0" applyFont="1" applyFill="1" applyAlignment="1">
      <alignment horizontal="right"/>
    </xf>
    <xf numFmtId="0" fontId="21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40" fillId="0" borderId="0" xfId="0" applyFont="1" applyFill="1" applyAlignment="1">
      <alignment horizontal="center"/>
    </xf>
    <xf numFmtId="0" fontId="42" fillId="0" borderId="0" xfId="0" applyFont="1" applyFill="1" applyAlignment="1">
      <alignment horizontal="left"/>
    </xf>
    <xf numFmtId="0" fontId="54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23" fillId="0" borderId="0" xfId="0" applyFont="1" applyFill="1" applyAlignment="1">
      <alignment horizontal="center"/>
    </xf>
    <xf numFmtId="0" fontId="51" fillId="0" borderId="0" xfId="0" applyFont="1" applyFill="1" applyAlignment="1">
      <alignment horizontal="right"/>
    </xf>
    <xf numFmtId="0" fontId="58" fillId="0" borderId="0" xfId="0" applyFont="1" applyFill="1" applyAlignment="1">
      <alignment horizontal="center"/>
    </xf>
    <xf numFmtId="0" fontId="24" fillId="0" borderId="3" xfId="0" applyFont="1" applyFill="1" applyBorder="1" applyAlignment="1">
      <alignment horizontal="center"/>
    </xf>
    <xf numFmtId="0" fontId="24" fillId="0" borderId="2" xfId="0" applyFont="1" applyFill="1" applyBorder="1" applyAlignment="1">
      <alignment horizontal="center"/>
    </xf>
    <xf numFmtId="0" fontId="66" fillId="0" borderId="0" xfId="0" applyFont="1" applyFill="1" applyAlignment="1">
      <alignment horizontal="left"/>
    </xf>
    <xf numFmtId="0" fontId="23" fillId="0" borderId="0" xfId="0" applyFont="1" applyFill="1" applyAlignment="1"/>
    <xf numFmtId="0" fontId="11" fillId="0" borderId="52" xfId="0" applyFont="1" applyFill="1" applyBorder="1" applyAlignment="1">
      <alignment horizontal="center" wrapText="1"/>
    </xf>
    <xf numFmtId="0" fontId="0" fillId="0" borderId="70" xfId="0" applyBorder="1" applyAlignment="1">
      <alignment wrapText="1"/>
    </xf>
    <xf numFmtId="0" fontId="0" fillId="0" borderId="18" xfId="0" applyBorder="1" applyAlignment="1">
      <alignment wrapText="1"/>
    </xf>
    <xf numFmtId="0" fontId="34" fillId="0" borderId="62" xfId="0" applyFont="1" applyFill="1" applyBorder="1" applyAlignment="1">
      <alignment horizontal="center" wrapText="1"/>
    </xf>
    <xf numFmtId="0" fontId="10" fillId="0" borderId="7" xfId="0" applyFont="1" applyBorder="1" applyAlignment="1">
      <alignment horizontal="center" wrapText="1"/>
    </xf>
    <xf numFmtId="0" fontId="10" fillId="0" borderId="8" xfId="0" applyFont="1" applyBorder="1" applyAlignment="1">
      <alignment horizontal="center" wrapText="1"/>
    </xf>
    <xf numFmtId="0" fontId="31" fillId="0" borderId="0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32" fillId="0" borderId="67" xfId="0" applyFont="1" applyFill="1" applyBorder="1" applyAlignment="1">
      <alignment horizontal="center" wrapText="1"/>
    </xf>
    <xf numFmtId="0" fontId="32" fillId="0" borderId="0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2" fillId="0" borderId="60" xfId="0" applyFont="1" applyFill="1" applyBorder="1" applyAlignment="1">
      <alignment horizontal="right"/>
    </xf>
    <xf numFmtId="0" fontId="0" fillId="0" borderId="19" xfId="0" applyFill="1" applyBorder="1" applyAlignment="1">
      <alignment horizontal="right"/>
    </xf>
    <xf numFmtId="0" fontId="6" fillId="0" borderId="60" xfId="0" applyFont="1" applyBorder="1" applyAlignment="1"/>
    <xf numFmtId="0" fontId="6" fillId="0" borderId="53" xfId="0" applyFont="1" applyBorder="1" applyAlignment="1"/>
    <xf numFmtId="0" fontId="10" fillId="0" borderId="62" xfId="0" applyFont="1" applyFill="1" applyBorder="1" applyAlignment="1">
      <alignment horizontal="center"/>
    </xf>
    <xf numFmtId="0" fontId="0" fillId="0" borderId="19" xfId="0" applyBorder="1" applyAlignment="1">
      <alignment horizontal="right"/>
    </xf>
    <xf numFmtId="0" fontId="42" fillId="0" borderId="19" xfId="0" applyFont="1" applyFill="1" applyBorder="1" applyAlignment="1">
      <alignment horizontal="right"/>
    </xf>
    <xf numFmtId="0" fontId="6" fillId="0" borderId="19" xfId="0" applyFont="1" applyBorder="1" applyAlignment="1"/>
    <xf numFmtId="0" fontId="0" fillId="0" borderId="58" xfId="0" applyFill="1" applyBorder="1" applyAlignment="1">
      <alignment wrapText="1"/>
    </xf>
    <xf numFmtId="0" fontId="0" fillId="0" borderId="0" xfId="0" applyAlignment="1">
      <alignment wrapText="1"/>
    </xf>
    <xf numFmtId="0" fontId="10" fillId="0" borderId="0" xfId="0" applyFont="1" applyFill="1" applyAlignment="1"/>
    <xf numFmtId="0" fontId="12" fillId="0" borderId="68" xfId="0" applyFont="1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32" fillId="0" borderId="61" xfId="0" applyFont="1" applyFill="1" applyBorder="1" applyAlignment="1">
      <alignment horizontal="center" wrapText="1"/>
    </xf>
    <xf numFmtId="0" fontId="32" fillId="0" borderId="2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0" fontId="11" fillId="0" borderId="68" xfId="0" applyFont="1" applyFill="1" applyBorder="1" applyAlignment="1">
      <alignment horizontal="center" vertical="center"/>
    </xf>
    <xf numFmtId="0" fontId="6" fillId="0" borderId="69" xfId="0" applyFont="1" applyFill="1" applyBorder="1" applyAlignment="1">
      <alignment horizontal="center" vertical="center"/>
    </xf>
    <xf numFmtId="0" fontId="34" fillId="0" borderId="7" xfId="0" applyFont="1" applyFill="1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31" fillId="0" borderId="0" xfId="0" applyFont="1" applyBorder="1" applyAlignment="1">
      <alignment horizontal="center" wrapText="1"/>
    </xf>
    <xf numFmtId="0" fontId="34" fillId="0" borderId="62" xfId="0" applyFont="1" applyBorder="1" applyAlignment="1">
      <alignment horizontal="center" wrapText="1"/>
    </xf>
    <xf numFmtId="1" fontId="8" fillId="0" borderId="7" xfId="0" applyNumberFormat="1" applyFont="1" applyBorder="1" applyAlignment="1">
      <alignment horizontal="left"/>
    </xf>
    <xf numFmtId="0" fontId="83" fillId="0" borderId="8" xfId="0" applyFont="1" applyBorder="1" applyAlignment="1">
      <alignment horizontal="left"/>
    </xf>
    <xf numFmtId="1" fontId="8" fillId="0" borderId="19" xfId="0" applyNumberFormat="1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2" fillId="0" borderId="52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52" xfId="0" applyFont="1" applyFill="1" applyBorder="1" applyAlignment="1">
      <alignment horizontal="center" vertical="center" textRotation="90" wrapText="1"/>
    </xf>
    <xf numFmtId="0" fontId="2" fillId="0" borderId="18" xfId="0" applyFont="1" applyBorder="1" applyAlignment="1">
      <alignment horizontal="center" vertical="center" textRotation="90" wrapText="1"/>
    </xf>
    <xf numFmtId="0" fontId="52" fillId="0" borderId="0" xfId="0" applyFont="1" applyAlignment="1"/>
    <xf numFmtId="0" fontId="56" fillId="0" borderId="0" xfId="0" applyFont="1" applyAlignment="1"/>
    <xf numFmtId="0" fontId="63" fillId="0" borderId="52" xfId="0" applyFont="1" applyBorder="1" applyAlignment="1">
      <alignment horizontal="center" vertical="center"/>
    </xf>
    <xf numFmtId="0" fontId="63" fillId="0" borderId="18" xfId="0" applyFont="1" applyBorder="1" applyAlignment="1">
      <alignment horizontal="center" vertical="center"/>
    </xf>
    <xf numFmtId="0" fontId="0" fillId="0" borderId="52" xfId="0" applyFill="1" applyBorder="1" applyAlignment="1">
      <alignment horizontal="center" wrapText="1"/>
    </xf>
    <xf numFmtId="0" fontId="0" fillId="0" borderId="18" xfId="0" applyFill="1" applyBorder="1" applyAlignment="1">
      <alignment horizont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ont="1" applyBorder="1" applyAlignment="1"/>
    <xf numFmtId="0" fontId="78" fillId="0" borderId="0" xfId="0" applyFont="1" applyAlignment="1">
      <alignment horizontal="left"/>
    </xf>
    <xf numFmtId="164" fontId="10" fillId="0" borderId="16" xfId="0" applyNumberFormat="1" applyFont="1" applyBorder="1" applyAlignment="1">
      <alignment horizontal="center" vertical="center"/>
    </xf>
    <xf numFmtId="164" fontId="10" fillId="0" borderId="17" xfId="0" applyNumberFormat="1" applyFont="1" applyBorder="1" applyAlignment="1">
      <alignment horizontal="center" vertical="center"/>
    </xf>
    <xf numFmtId="1" fontId="70" fillId="0" borderId="0" xfId="0" applyNumberFormat="1" applyFont="1" applyBorder="1" applyAlignment="1">
      <alignment horizontal="left"/>
    </xf>
    <xf numFmtId="1" fontId="70" fillId="0" borderId="0" xfId="0" applyNumberFormat="1" applyFont="1" applyAlignment="1">
      <alignment horizontal="left" vertical="center"/>
    </xf>
    <xf numFmtId="1" fontId="70" fillId="0" borderId="0" xfId="0" applyNumberFormat="1" applyFont="1" applyAlignment="1">
      <alignment horizontal="left"/>
    </xf>
    <xf numFmtId="172" fontId="78" fillId="0" borderId="0" xfId="0" applyNumberFormat="1" applyFont="1" applyAlignment="1">
      <alignment horizontal="left" vertical="center"/>
    </xf>
    <xf numFmtId="0" fontId="65" fillId="0" borderId="58" xfId="0" applyFont="1" applyFill="1" applyBorder="1" applyAlignment="1">
      <alignment horizontal="center" vertical="center" textRotation="90"/>
    </xf>
    <xf numFmtId="0" fontId="65" fillId="0" borderId="19" xfId="0" applyFont="1" applyFill="1" applyBorder="1" applyAlignment="1">
      <alignment horizontal="center" vertical="center" textRotation="90"/>
    </xf>
    <xf numFmtId="0" fontId="10" fillId="0" borderId="5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164" fontId="10" fillId="0" borderId="52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5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83" fillId="0" borderId="0" xfId="0" applyFont="1" applyAlignment="1"/>
    <xf numFmtId="0" fontId="7" fillId="0" borderId="0" xfId="0" applyFont="1" applyAlignment="1"/>
    <xf numFmtId="0" fontId="25" fillId="0" borderId="0" xfId="0" applyFont="1" applyAlignment="1"/>
    <xf numFmtId="0" fontId="95" fillId="0" borderId="0" xfId="0" applyFont="1" applyBorder="1" applyAlignment="1"/>
    <xf numFmtId="1" fontId="0" fillId="0" borderId="52" xfId="0" applyNumberFormat="1" applyBorder="1" applyAlignment="1">
      <alignment horizontal="center" vertical="center" wrapText="1"/>
    </xf>
    <xf numFmtId="1" fontId="0" fillId="0" borderId="18" xfId="0" applyNumberFormat="1" applyBorder="1" applyAlignment="1">
      <alignment horizontal="center" vertical="center" wrapText="1"/>
    </xf>
    <xf numFmtId="0" fontId="43" fillId="0" borderId="66" xfId="0" applyFont="1" applyFill="1" applyBorder="1" applyAlignment="1">
      <alignment horizontal="center" vertical="center" wrapText="1"/>
    </xf>
    <xf numFmtId="0" fontId="43" fillId="0" borderId="60" xfId="0" applyFont="1" applyFill="1" applyBorder="1" applyAlignment="1">
      <alignment horizontal="center" vertical="center" wrapText="1"/>
    </xf>
    <xf numFmtId="0" fontId="43" fillId="0" borderId="71" xfId="0" applyFont="1" applyFill="1" applyBorder="1" applyAlignment="1">
      <alignment horizontal="center" vertical="center" wrapText="1"/>
    </xf>
    <xf numFmtId="0" fontId="45" fillId="0" borderId="52" xfId="0" applyFont="1" applyFill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1" fontId="73" fillId="0" borderId="52" xfId="0" applyNumberFormat="1" applyFont="1" applyFill="1" applyBorder="1" applyAlignment="1">
      <alignment horizontal="center" vertical="center"/>
    </xf>
    <xf numFmtId="1" fontId="73" fillId="0" borderId="18" xfId="0" applyNumberFormat="1" applyFont="1" applyFill="1" applyBorder="1" applyAlignment="1">
      <alignment horizontal="center" vertical="center"/>
    </xf>
    <xf numFmtId="0" fontId="69" fillId="0" borderId="66" xfId="0" applyFont="1" applyFill="1" applyBorder="1" applyAlignment="1">
      <alignment horizontal="center" vertical="center"/>
    </xf>
    <xf numFmtId="0" fontId="69" fillId="0" borderId="71" xfId="0" applyFont="1" applyFill="1" applyBorder="1" applyAlignment="1">
      <alignment horizontal="center" vertical="center"/>
    </xf>
    <xf numFmtId="1" fontId="73" fillId="0" borderId="70" xfId="0" applyNumberFormat="1" applyFont="1" applyFill="1" applyBorder="1" applyAlignment="1">
      <alignment horizontal="center" vertical="center"/>
    </xf>
    <xf numFmtId="1" fontId="73" fillId="0" borderId="58" xfId="0" applyNumberFormat="1" applyFont="1" applyFill="1" applyBorder="1" applyAlignment="1">
      <alignment horizontal="center" vertical="center"/>
    </xf>
    <xf numFmtId="1" fontId="73" fillId="0" borderId="0" xfId="0" applyNumberFormat="1" applyFont="1" applyFill="1" applyBorder="1" applyAlignment="1">
      <alignment horizontal="center" vertical="center"/>
    </xf>
    <xf numFmtId="0" fontId="94" fillId="0" borderId="52" xfId="0" applyFont="1" applyFill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1" fontId="74" fillId="0" borderId="52" xfId="0" applyNumberFormat="1" applyFont="1" applyBorder="1" applyAlignment="1">
      <alignment horizontal="center" vertical="center"/>
    </xf>
    <xf numFmtId="1" fontId="74" fillId="0" borderId="70" xfId="0" applyNumberFormat="1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 textRotation="90"/>
    </xf>
    <xf numFmtId="0" fontId="2" fillId="0" borderId="18" xfId="0" applyFont="1" applyBorder="1" applyAlignment="1">
      <alignment horizontal="center" vertical="center" textRotation="90"/>
    </xf>
    <xf numFmtId="0" fontId="10" fillId="0" borderId="52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1" fontId="75" fillId="0" borderId="52" xfId="0" applyNumberFormat="1" applyFont="1" applyBorder="1" applyAlignment="1">
      <alignment horizontal="center" vertical="center"/>
    </xf>
    <xf numFmtId="1" fontId="75" fillId="0" borderId="70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left" vertical="center" wrapText="1"/>
    </xf>
    <xf numFmtId="0" fontId="45" fillId="0" borderId="70" xfId="0" applyFont="1" applyFill="1" applyBorder="1" applyAlignment="1">
      <alignment horizontal="left" vertical="center" wrapText="1"/>
    </xf>
    <xf numFmtId="1" fontId="74" fillId="0" borderId="18" xfId="0" applyNumberFormat="1" applyFont="1" applyBorder="1" applyAlignment="1">
      <alignment horizontal="center" vertical="center"/>
    </xf>
    <xf numFmtId="0" fontId="0" fillId="0" borderId="71" xfId="0" applyBorder="1"/>
    <xf numFmtId="0" fontId="84" fillId="0" borderId="0" xfId="0" applyFont="1" applyBorder="1" applyAlignment="1">
      <alignment horizontal="center"/>
    </xf>
    <xf numFmtId="0" fontId="85" fillId="0" borderId="0" xfId="0" applyFont="1" applyBorder="1" applyAlignment="1"/>
    <xf numFmtId="49" fontId="9" fillId="0" borderId="52" xfId="0" applyNumberFormat="1" applyFont="1" applyBorder="1" applyAlignment="1">
      <alignment horizontal="center" vertical="center" textRotation="90"/>
    </xf>
    <xf numFmtId="0" fontId="10" fillId="0" borderId="18" xfId="0" applyFont="1" applyBorder="1" applyAlignment="1">
      <alignment horizontal="center" vertical="center" textRotation="90"/>
    </xf>
    <xf numFmtId="49" fontId="10" fillId="0" borderId="52" xfId="0" applyNumberFormat="1" applyFont="1" applyBorder="1" applyAlignment="1">
      <alignment horizontal="center" vertical="center" textRotation="90" wrapText="1"/>
    </xf>
    <xf numFmtId="0" fontId="10" fillId="0" borderId="18" xfId="0" applyFont="1" applyBorder="1" applyAlignment="1">
      <alignment horizontal="center" vertical="center" textRotation="90" wrapText="1"/>
    </xf>
    <xf numFmtId="0" fontId="64" fillId="0" borderId="52" xfId="0" applyNumberFormat="1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2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49" fontId="10" fillId="0" borderId="52" xfId="0" applyNumberFormat="1" applyFont="1" applyBorder="1" applyAlignment="1">
      <alignment horizontal="center"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0" fontId="69" fillId="0" borderId="60" xfId="0" applyFont="1" applyFill="1" applyBorder="1" applyAlignment="1">
      <alignment horizontal="center" vertical="center"/>
    </xf>
    <xf numFmtId="1" fontId="2" fillId="0" borderId="70" xfId="0" applyNumberFormat="1" applyFont="1" applyBorder="1" applyAlignment="1">
      <alignment horizontal="center" vertical="center" wrapText="1"/>
    </xf>
    <xf numFmtId="1" fontId="74" fillId="0" borderId="66" xfId="0" applyNumberFormat="1" applyFont="1" applyBorder="1" applyAlignment="1">
      <alignment horizontal="center" vertical="center"/>
    </xf>
    <xf numFmtId="1" fontId="74" fillId="0" borderId="60" xfId="0" applyNumberFormat="1" applyFont="1" applyBorder="1" applyAlignment="1">
      <alignment horizontal="center" vertical="center"/>
    </xf>
    <xf numFmtId="1" fontId="2" fillId="0" borderId="52" xfId="0" applyNumberFormat="1" applyFont="1" applyBorder="1" applyAlignment="1">
      <alignment horizontal="center" vertical="center" wrapText="1"/>
    </xf>
    <xf numFmtId="1" fontId="0" fillId="0" borderId="18" xfId="0" applyNumberFormat="1" applyBorder="1" applyAlignment="1">
      <alignment horizontal="center" vertical="center"/>
    </xf>
    <xf numFmtId="1" fontId="0" fillId="0" borderId="18" xfId="0" applyNumberFormat="1" applyBorder="1" applyAlignment="1">
      <alignment vertical="center"/>
    </xf>
    <xf numFmtId="1" fontId="0" fillId="0" borderId="70" xfId="0" applyNumberFormat="1" applyBorder="1" applyAlignment="1">
      <alignment horizontal="center" vertical="center" wrapText="1"/>
    </xf>
    <xf numFmtId="1" fontId="73" fillId="0" borderId="19" xfId="0" applyNumberFormat="1" applyFont="1" applyFill="1" applyBorder="1" applyAlignment="1">
      <alignment horizontal="center" vertical="center"/>
    </xf>
    <xf numFmtId="0" fontId="86" fillId="0" borderId="52" xfId="0" applyFont="1" applyBorder="1" applyAlignment="1">
      <alignment horizontal="right" vertical="center" textRotation="90" wrapText="1"/>
    </xf>
    <xf numFmtId="0" fontId="86" fillId="0" borderId="18" xfId="0" applyFont="1" applyBorder="1" applyAlignment="1">
      <alignment horizontal="right" vertical="center" textRotation="90" wrapText="1"/>
    </xf>
    <xf numFmtId="0" fontId="66" fillId="0" borderId="0" xfId="0" applyFont="1" applyFill="1" applyAlignment="1">
      <alignment horizontal="right"/>
    </xf>
    <xf numFmtId="0" fontId="59" fillId="0" borderId="0" xfId="0" applyFont="1" applyFill="1" applyAlignment="1"/>
    <xf numFmtId="0" fontId="58" fillId="0" borderId="2" xfId="0" applyFont="1" applyFill="1" applyBorder="1" applyAlignment="1"/>
    <xf numFmtId="0" fontId="36" fillId="0" borderId="5" xfId="0" applyFont="1" applyBorder="1" applyAlignment="1"/>
    <xf numFmtId="0" fontId="13" fillId="0" borderId="2" xfId="0" applyFont="1" applyBorder="1" applyAlignment="1">
      <alignment horizontal="left"/>
    </xf>
    <xf numFmtId="0" fontId="0" fillId="0" borderId="2" xfId="0" applyBorder="1" applyAlignment="1"/>
    <xf numFmtId="0" fontId="16" fillId="0" borderId="0" xfId="0" applyFont="1" applyBorder="1" applyAlignment="1"/>
    <xf numFmtId="0" fontId="6" fillId="0" borderId="0" xfId="0" applyFont="1" applyBorder="1" applyAlignment="1"/>
    <xf numFmtId="0" fontId="13" fillId="0" borderId="0" xfId="0" applyFont="1" applyFill="1" applyBorder="1" applyAlignment="1">
      <alignment horizontal="right"/>
    </xf>
    <xf numFmtId="0" fontId="36" fillId="0" borderId="2" xfId="0" applyFont="1" applyBorder="1" applyAlignment="1"/>
    <xf numFmtId="0" fontId="32" fillId="0" borderId="2" xfId="0" applyFont="1" applyBorder="1" applyAlignment="1"/>
    <xf numFmtId="0" fontId="20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3" fillId="0" borderId="0" xfId="0" applyFont="1" applyBorder="1" applyAlignment="1"/>
    <xf numFmtId="0" fontId="31" fillId="0" borderId="3" xfId="0" applyFont="1" applyBorder="1" applyAlignment="1">
      <alignment horizontal="center"/>
    </xf>
    <xf numFmtId="0" fontId="31" fillId="0" borderId="3" xfId="0" applyFont="1" applyBorder="1" applyAlignment="1">
      <alignment horizontal="left"/>
    </xf>
    <xf numFmtId="0" fontId="32" fillId="0" borderId="3" xfId="0" applyFont="1" applyBorder="1" applyAlignment="1">
      <alignment horizontal="left"/>
    </xf>
    <xf numFmtId="0" fontId="31" fillId="0" borderId="2" xfId="0" applyFont="1" applyBorder="1" applyAlignment="1">
      <alignment horizontal="center"/>
    </xf>
    <xf numFmtId="0" fontId="34" fillId="0" borderId="3" xfId="0" applyFont="1" applyBorder="1" applyAlignment="1">
      <alignment horizontal="left"/>
    </xf>
    <xf numFmtId="0" fontId="31" fillId="0" borderId="2" xfId="0" applyFont="1" applyBorder="1" applyAlignment="1"/>
    <xf numFmtId="0" fontId="15" fillId="0" borderId="0" xfId="0" applyFont="1" applyAlignment="1"/>
    <xf numFmtId="0" fontId="59" fillId="0" borderId="3" xfId="0" applyFont="1" applyFill="1" applyBorder="1" applyAlignment="1">
      <alignment horizontal="center"/>
    </xf>
    <xf numFmtId="0" fontId="13" fillId="0" borderId="2" xfId="0" applyFont="1" applyBorder="1" applyAlignment="1"/>
    <xf numFmtId="0" fontId="13" fillId="0" borderId="2" xfId="0" applyFont="1" applyFill="1" applyBorder="1" applyAlignment="1"/>
    <xf numFmtId="0" fontId="8" fillId="0" borderId="0" xfId="0" applyFont="1" applyAlignment="1">
      <alignment horizontal="center" vertical="center"/>
    </xf>
    <xf numFmtId="0" fontId="2" fillId="0" borderId="2" xfId="0" applyFont="1" applyFill="1" applyBorder="1" applyAlignment="1"/>
    <xf numFmtId="0" fontId="0" fillId="0" borderId="2" xfId="0" applyFill="1" applyBorder="1" applyAlignment="1"/>
    <xf numFmtId="0" fontId="9" fillId="0" borderId="2" xfId="0" applyFont="1" applyFill="1" applyBorder="1" applyAlignment="1"/>
    <xf numFmtId="0" fontId="13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5" fillId="0" borderId="2" xfId="0" applyFont="1" applyFill="1" applyBorder="1" applyAlignment="1"/>
    <xf numFmtId="0" fontId="13" fillId="0" borderId="3" xfId="0" applyFont="1" applyBorder="1" applyAlignment="1"/>
    <xf numFmtId="0" fontId="0" fillId="0" borderId="3" xfId="0" applyBorder="1" applyAlignment="1"/>
    <xf numFmtId="0" fontId="31" fillId="0" borderId="3" xfId="0" applyFont="1" applyFill="1" applyBorder="1" applyAlignment="1"/>
    <xf numFmtId="0" fontId="36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3" fillId="0" borderId="0" xfId="0" applyFont="1" applyFill="1" applyBorder="1" applyAlignment="1"/>
    <xf numFmtId="0" fontId="13" fillId="0" borderId="3" xfId="0" applyFont="1" applyFill="1" applyBorder="1" applyAlignment="1"/>
    <xf numFmtId="49" fontId="13" fillId="0" borderId="0" xfId="0" applyNumberFormat="1" applyFont="1" applyFill="1" applyBorder="1" applyAlignment="1"/>
    <xf numFmtId="0" fontId="2" fillId="0" borderId="0" xfId="0" applyFont="1" applyAlignment="1">
      <alignment horizontal="right"/>
    </xf>
    <xf numFmtId="0" fontId="66" fillId="0" borderId="0" xfId="0" applyFont="1" applyFill="1" applyAlignment="1">
      <alignment horizontal="right" vertical="center"/>
    </xf>
    <xf numFmtId="0" fontId="0" fillId="0" borderId="3" xfId="0" applyFill="1" applyBorder="1" applyAlignment="1"/>
    <xf numFmtId="0" fontId="46" fillId="0" borderId="2" xfId="0" applyFont="1" applyBorder="1" applyAlignment="1"/>
    <xf numFmtId="0" fontId="13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13" fillId="0" borderId="5" xfId="0" applyFont="1" applyFill="1" applyBorder="1" applyAlignment="1"/>
    <xf numFmtId="49" fontId="13" fillId="0" borderId="0" xfId="0" applyNumberFormat="1" applyFont="1" applyFill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NumberFormat="1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1" fillId="0" borderId="0" xfId="0" applyFont="1" applyAlignment="1">
      <alignment horizontal="center"/>
    </xf>
    <xf numFmtId="0" fontId="29" fillId="0" borderId="0" xfId="0" applyFont="1" applyAlignment="1"/>
    <xf numFmtId="0" fontId="6" fillId="0" borderId="2" xfId="0" applyFont="1" applyFill="1" applyBorder="1" applyAlignment="1"/>
    <xf numFmtId="0" fontId="6" fillId="0" borderId="3" xfId="0" applyFont="1" applyFill="1" applyBorder="1" applyAlignment="1"/>
    <xf numFmtId="0" fontId="0" fillId="0" borderId="5" xfId="0" applyBorder="1" applyAlignment="1"/>
    <xf numFmtId="0" fontId="31" fillId="0" borderId="3" xfId="0" applyFont="1" applyBorder="1" applyAlignment="1"/>
    <xf numFmtId="0" fontId="0" fillId="0" borderId="0" xfId="0" applyFill="1" applyBorder="1" applyAlignment="1"/>
    <xf numFmtId="0" fontId="0" fillId="0" borderId="37" xfId="0" applyBorder="1" applyAlignment="1"/>
    <xf numFmtId="0" fontId="0" fillId="0" borderId="38" xfId="0" applyBorder="1" applyAlignment="1"/>
    <xf numFmtId="0" fontId="6" fillId="0" borderId="37" xfId="0" applyFont="1" applyBorder="1" applyAlignment="1"/>
    <xf numFmtId="0" fontId="6" fillId="0" borderId="38" xfId="0" applyFont="1" applyBorder="1" applyAlignment="1"/>
    <xf numFmtId="0" fontId="6" fillId="0" borderId="2" xfId="0" applyFont="1" applyBorder="1" applyAlignment="1"/>
    <xf numFmtId="0" fontId="6" fillId="0" borderId="3" xfId="0" applyFont="1" applyBorder="1" applyAlignment="1"/>
    <xf numFmtId="0" fontId="29" fillId="0" borderId="2" xfId="0" applyFont="1" applyBorder="1" applyAlignment="1">
      <alignment horizontal="justify"/>
    </xf>
    <xf numFmtId="0" fontId="34" fillId="0" borderId="0" xfId="0" applyFont="1" applyAlignment="1"/>
    <xf numFmtId="0" fontId="31" fillId="0" borderId="0" xfId="0" applyFont="1" applyBorder="1" applyAlignment="1"/>
    <xf numFmtId="0" fontId="4" fillId="0" borderId="0" xfId="0" applyFont="1" applyAlignment="1"/>
    <xf numFmtId="0" fontId="2" fillId="0" borderId="5" xfId="0" applyFont="1" applyBorder="1" applyAlignment="1"/>
    <xf numFmtId="0" fontId="35" fillId="0" borderId="2" xfId="0" applyFont="1" applyBorder="1" applyAlignment="1">
      <alignment horizontal="center"/>
    </xf>
    <xf numFmtId="0" fontId="47" fillId="0" borderId="2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35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5" fillId="0" borderId="19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J152"/>
  <sheetViews>
    <sheetView workbookViewId="0">
      <selection activeCell="J15" sqref="J15"/>
    </sheetView>
  </sheetViews>
  <sheetFormatPr defaultRowHeight="12.75"/>
  <cols>
    <col min="1" max="1" width="5.5703125" customWidth="1"/>
    <col min="2" max="2" width="29.28515625" customWidth="1"/>
    <col min="3" max="3" width="26.28515625" customWidth="1"/>
    <col min="4" max="4" width="9.140625" customWidth="1"/>
    <col min="5" max="5" width="14.42578125" customWidth="1"/>
    <col min="6" max="6" width="7.140625" customWidth="1"/>
    <col min="10" max="10" width="10.5703125" style="46" bestFit="1" customWidth="1"/>
  </cols>
  <sheetData>
    <row r="1" spans="1:10" ht="16.5" thickBot="1">
      <c r="A1" s="29"/>
      <c r="B1" s="374" t="s">
        <v>179</v>
      </c>
      <c r="C1" s="375"/>
      <c r="D1" s="375"/>
      <c r="E1" s="375"/>
      <c r="F1" s="30"/>
      <c r="I1" s="47"/>
      <c r="J1" s="47"/>
    </row>
    <row r="2" spans="1:10">
      <c r="A2" s="382" t="s">
        <v>242</v>
      </c>
      <c r="B2" s="384" t="s">
        <v>87</v>
      </c>
      <c r="C2" s="386" t="s">
        <v>69</v>
      </c>
      <c r="D2" s="386"/>
      <c r="E2" s="382" t="s">
        <v>247</v>
      </c>
      <c r="F2" s="376" t="s">
        <v>68</v>
      </c>
      <c r="I2" s="47"/>
      <c r="J2" s="47"/>
    </row>
    <row r="3" spans="1:10" ht="21.75" customHeight="1" thickBot="1">
      <c r="A3" s="383"/>
      <c r="B3" s="385"/>
      <c r="C3" s="387"/>
      <c r="D3" s="388"/>
      <c r="E3" s="383"/>
      <c r="F3" s="377"/>
      <c r="I3" s="47"/>
      <c r="J3" s="47"/>
    </row>
    <row r="4" spans="1:10" ht="21.95" customHeight="1">
      <c r="A4" s="168">
        <v>1</v>
      </c>
      <c r="B4" s="170"/>
      <c r="C4" s="227"/>
      <c r="D4" s="227"/>
      <c r="E4" s="210"/>
      <c r="F4" s="222"/>
      <c r="I4" s="47"/>
      <c r="J4" s="47"/>
    </row>
    <row r="5" spans="1:10" ht="21.95" customHeight="1">
      <c r="A5" s="169">
        <v>2</v>
      </c>
      <c r="B5" s="171"/>
      <c r="C5" s="228"/>
      <c r="D5" s="228"/>
      <c r="E5" s="211"/>
      <c r="F5" s="223"/>
      <c r="I5" s="47"/>
      <c r="J5" s="47"/>
    </row>
    <row r="6" spans="1:10" ht="21.95" customHeight="1">
      <c r="A6" s="167">
        <v>3</v>
      </c>
      <c r="B6" s="171"/>
      <c r="C6" s="228"/>
      <c r="D6" s="228"/>
      <c r="E6" s="211"/>
      <c r="F6" s="223"/>
      <c r="I6" s="47"/>
      <c r="J6" s="47"/>
    </row>
    <row r="7" spans="1:10" ht="21.95" customHeight="1">
      <c r="A7" s="169">
        <v>4</v>
      </c>
      <c r="B7" s="171"/>
      <c r="C7" s="228"/>
      <c r="D7" s="228"/>
      <c r="E7" s="211"/>
      <c r="F7" s="223"/>
      <c r="I7" s="47"/>
      <c r="J7" s="47"/>
    </row>
    <row r="8" spans="1:10" ht="21.95" customHeight="1">
      <c r="A8" s="167">
        <v>5</v>
      </c>
      <c r="B8" s="171"/>
      <c r="C8" s="228"/>
      <c r="D8" s="228"/>
      <c r="E8" s="211"/>
      <c r="F8" s="223"/>
      <c r="I8" s="47"/>
      <c r="J8" s="47"/>
    </row>
    <row r="9" spans="1:10" ht="21.95" customHeight="1">
      <c r="A9" s="169">
        <v>6</v>
      </c>
      <c r="B9" s="171"/>
      <c r="C9" s="228"/>
      <c r="D9" s="228"/>
      <c r="E9" s="211"/>
      <c r="F9" s="223"/>
      <c r="I9" s="47"/>
      <c r="J9" s="47"/>
    </row>
    <row r="10" spans="1:10" ht="21.95" customHeight="1">
      <c r="A10" s="167">
        <v>7</v>
      </c>
      <c r="B10" s="171"/>
      <c r="C10" s="228"/>
      <c r="D10" s="228"/>
      <c r="E10" s="211"/>
      <c r="F10" s="223"/>
      <c r="I10" s="47"/>
      <c r="J10" s="47"/>
    </row>
    <row r="11" spans="1:10" ht="21.95" customHeight="1">
      <c r="A11" s="169">
        <v>8</v>
      </c>
      <c r="B11" s="171"/>
      <c r="C11" s="228"/>
      <c r="D11" s="228"/>
      <c r="E11" s="211"/>
      <c r="F11" s="223"/>
      <c r="I11" s="47"/>
      <c r="J11" s="47"/>
    </row>
    <row r="12" spans="1:10" ht="21.95" customHeight="1">
      <c r="A12" s="167">
        <v>9</v>
      </c>
      <c r="B12" s="171"/>
      <c r="C12" s="228"/>
      <c r="D12" s="228"/>
      <c r="E12" s="211"/>
      <c r="F12" s="223"/>
      <c r="I12" s="47"/>
      <c r="J12" s="45"/>
    </row>
    <row r="13" spans="1:10" ht="21.95" customHeight="1">
      <c r="A13" s="169">
        <v>10</v>
      </c>
      <c r="B13" s="171"/>
      <c r="C13" s="228"/>
      <c r="D13" s="228"/>
      <c r="E13" s="211"/>
      <c r="F13" s="223"/>
      <c r="I13" s="47"/>
      <c r="J13" s="47"/>
    </row>
    <row r="14" spans="1:10" ht="21.95" customHeight="1">
      <c r="A14" s="167">
        <v>11</v>
      </c>
      <c r="B14" s="171"/>
      <c r="C14" s="228"/>
      <c r="D14" s="228"/>
      <c r="E14" s="211"/>
      <c r="F14" s="223"/>
      <c r="I14" s="47"/>
      <c r="J14" s="47"/>
    </row>
    <row r="15" spans="1:10" ht="21.95" customHeight="1">
      <c r="A15" s="169">
        <v>12</v>
      </c>
      <c r="B15" s="171"/>
      <c r="C15" s="228"/>
      <c r="D15" s="228"/>
      <c r="E15" s="211"/>
      <c r="F15" s="223"/>
      <c r="I15" s="47"/>
      <c r="J15" s="47"/>
    </row>
    <row r="16" spans="1:10" ht="21.95" customHeight="1">
      <c r="A16" s="167">
        <v>13</v>
      </c>
      <c r="B16" s="171"/>
      <c r="C16" s="228"/>
      <c r="D16" s="250"/>
      <c r="E16" s="213"/>
      <c r="F16" s="223"/>
      <c r="I16" s="47"/>
      <c r="J16" s="47"/>
    </row>
    <row r="17" spans="1:10" ht="21.95" customHeight="1">
      <c r="A17" s="169">
        <v>14</v>
      </c>
      <c r="B17" s="171"/>
      <c r="C17" s="228"/>
      <c r="D17" s="250"/>
      <c r="E17" s="213"/>
      <c r="F17" s="223"/>
      <c r="I17" s="47"/>
      <c r="J17" s="47"/>
    </row>
    <row r="18" spans="1:10" ht="21.95" customHeight="1">
      <c r="A18" s="167">
        <v>15</v>
      </c>
      <c r="B18" s="171"/>
      <c r="C18" s="228"/>
      <c r="D18" s="250"/>
      <c r="E18" s="213"/>
      <c r="F18" s="223"/>
      <c r="I18" s="47"/>
      <c r="J18" s="47"/>
    </row>
    <row r="19" spans="1:10" ht="21.95" customHeight="1">
      <c r="A19" s="169">
        <v>16</v>
      </c>
      <c r="B19" s="171"/>
      <c r="C19" s="228"/>
      <c r="D19" s="250"/>
      <c r="E19" s="213"/>
      <c r="F19" s="223"/>
      <c r="J19" s="47"/>
    </row>
    <row r="20" spans="1:10" ht="21.95" customHeight="1">
      <c r="A20" s="167">
        <v>17</v>
      </c>
      <c r="B20" s="171"/>
      <c r="C20" s="228"/>
      <c r="D20" s="250"/>
      <c r="E20" s="213"/>
      <c r="F20" s="223"/>
      <c r="J20" s="47"/>
    </row>
    <row r="21" spans="1:10" ht="21.95" customHeight="1">
      <c r="A21" s="169">
        <v>18</v>
      </c>
      <c r="B21" s="171"/>
      <c r="C21" s="228"/>
      <c r="D21" s="250"/>
      <c r="E21" s="213"/>
      <c r="F21" s="223"/>
      <c r="J21" s="47"/>
    </row>
    <row r="22" spans="1:10" ht="21.95" customHeight="1">
      <c r="A22" s="167">
        <v>19</v>
      </c>
      <c r="B22" s="171"/>
      <c r="C22" s="228"/>
      <c r="D22" s="250"/>
      <c r="E22" s="213"/>
      <c r="F22" s="223"/>
      <c r="J22" s="47"/>
    </row>
    <row r="23" spans="1:10" ht="21.95" customHeight="1">
      <c r="A23" s="169">
        <v>20</v>
      </c>
      <c r="B23" s="171"/>
      <c r="C23" s="228"/>
      <c r="D23" s="228"/>
      <c r="E23" s="211"/>
      <c r="F23" s="224"/>
      <c r="J23" s="47"/>
    </row>
    <row r="24" spans="1:10" ht="21.95" customHeight="1">
      <c r="A24" s="169">
        <v>21</v>
      </c>
      <c r="B24" s="171"/>
      <c r="C24" s="228"/>
      <c r="D24" s="250"/>
      <c r="E24" s="213"/>
      <c r="F24" s="225"/>
      <c r="J24" s="47"/>
    </row>
    <row r="25" spans="1:10" ht="21.95" customHeight="1">
      <c r="A25" s="169">
        <v>22</v>
      </c>
      <c r="B25" s="171"/>
      <c r="C25" s="228"/>
      <c r="D25" s="250"/>
      <c r="E25" s="213"/>
      <c r="F25" s="225"/>
      <c r="J25" s="47"/>
    </row>
    <row r="26" spans="1:10" ht="21.95" customHeight="1">
      <c r="A26" s="31">
        <v>23</v>
      </c>
      <c r="B26" s="171"/>
      <c r="C26" s="228"/>
      <c r="D26" s="250"/>
      <c r="E26" s="213"/>
      <c r="F26" s="225"/>
      <c r="J26" s="47"/>
    </row>
    <row r="27" spans="1:10" ht="21.95" customHeight="1">
      <c r="A27" s="221">
        <v>24</v>
      </c>
      <c r="B27" s="220"/>
      <c r="C27" s="228"/>
      <c r="D27" s="228"/>
      <c r="E27" s="211"/>
      <c r="F27" s="224"/>
      <c r="J27" s="47"/>
    </row>
    <row r="28" spans="1:10" ht="21.95" customHeight="1">
      <c r="A28" s="211">
        <v>25</v>
      </c>
      <c r="B28" s="220"/>
      <c r="C28" s="228"/>
      <c r="D28" s="228"/>
      <c r="E28" s="211"/>
      <c r="F28" s="224"/>
      <c r="J28" s="47"/>
    </row>
    <row r="29" spans="1:10" ht="21.95" customHeight="1">
      <c r="A29" s="211">
        <v>26</v>
      </c>
      <c r="B29" s="220"/>
      <c r="C29" s="228"/>
      <c r="D29" s="228"/>
      <c r="E29" s="211"/>
      <c r="F29" s="224"/>
      <c r="J29" s="47"/>
    </row>
    <row r="30" spans="1:10" ht="21.95" customHeight="1">
      <c r="A30" s="211">
        <v>27</v>
      </c>
      <c r="B30" s="220"/>
      <c r="C30" s="228"/>
      <c r="D30" s="228"/>
      <c r="E30" s="211"/>
      <c r="F30" s="224"/>
      <c r="J30" s="47"/>
    </row>
    <row r="31" spans="1:10" ht="21.95" customHeight="1">
      <c r="A31" s="211">
        <v>28</v>
      </c>
      <c r="B31" s="220"/>
      <c r="C31" s="228"/>
      <c r="D31" s="228"/>
      <c r="E31" s="211"/>
      <c r="F31" s="224"/>
      <c r="J31" s="47"/>
    </row>
    <row r="32" spans="1:10" ht="21.95" customHeight="1">
      <c r="A32" s="211">
        <v>29</v>
      </c>
      <c r="B32" s="220"/>
      <c r="C32" s="228"/>
      <c r="D32" s="228"/>
      <c r="E32" s="211"/>
      <c r="F32" s="224"/>
      <c r="J32" s="47"/>
    </row>
    <row r="33" spans="1:10" ht="21.95" customHeight="1" thickBot="1">
      <c r="A33" s="212">
        <v>30</v>
      </c>
      <c r="B33" s="230"/>
      <c r="C33" s="229"/>
      <c r="D33" s="229"/>
      <c r="E33" s="212"/>
      <c r="F33" s="226"/>
      <c r="J33" s="47"/>
    </row>
    <row r="34" spans="1:10" ht="12" customHeight="1">
      <c r="C34" s="35"/>
      <c r="D34" s="35"/>
      <c r="E34" s="26"/>
      <c r="F34" s="2"/>
    </row>
    <row r="35" spans="1:10" ht="15.75" customHeight="1">
      <c r="A35" s="378"/>
      <c r="B35" s="379"/>
      <c r="C35" s="379"/>
      <c r="D35" s="183"/>
      <c r="E35" s="380"/>
      <c r="F35" s="380"/>
    </row>
    <row r="36" spans="1:10" ht="12" customHeight="1">
      <c r="C36" s="12"/>
      <c r="D36" s="12"/>
      <c r="E36" s="51"/>
      <c r="F36" s="2"/>
    </row>
    <row r="37" spans="1:10" ht="25.5" customHeight="1">
      <c r="A37" s="23"/>
      <c r="B37" s="23"/>
      <c r="C37" s="1"/>
      <c r="D37" s="1"/>
      <c r="E37" s="381"/>
      <c r="F37" s="381"/>
    </row>
    <row r="38" spans="1:10" ht="23.1" customHeight="1">
      <c r="C38" s="49"/>
      <c r="D38" s="49"/>
      <c r="E38" s="52"/>
      <c r="F38" s="2"/>
    </row>
    <row r="39" spans="1:10" ht="27" customHeight="1"/>
    <row r="40" spans="1:10" ht="27" customHeight="1"/>
    <row r="41" spans="1:10" ht="27" customHeight="1"/>
    <row r="42" spans="1:10" ht="27" customHeight="1"/>
    <row r="43" spans="1:10" ht="27" customHeight="1"/>
    <row r="44" spans="1:10" ht="27" customHeight="1"/>
    <row r="45" spans="1:10" ht="27" customHeight="1"/>
    <row r="46" spans="1:10" ht="27" customHeight="1"/>
    <row r="47" spans="1:10" ht="27" customHeight="1"/>
    <row r="48" spans="1:10" ht="27" customHeight="1"/>
    <row r="49" ht="27" customHeight="1"/>
    <row r="50" ht="27" customHeight="1"/>
    <row r="51" ht="27" customHeight="1"/>
    <row r="52" ht="27" customHeight="1"/>
    <row r="53" ht="27" customHeight="1"/>
    <row r="54" ht="27" customHeight="1"/>
    <row r="55" ht="27" customHeight="1"/>
    <row r="56" ht="27" customHeight="1"/>
    <row r="57" ht="27" customHeight="1"/>
    <row r="58" ht="27" customHeight="1"/>
    <row r="59" ht="27" customHeight="1"/>
    <row r="60" ht="27" customHeight="1"/>
    <row r="61" ht="27" customHeight="1"/>
    <row r="62" ht="27" customHeight="1"/>
    <row r="63" ht="27" customHeight="1"/>
    <row r="64" ht="27" customHeight="1"/>
    <row r="65" ht="27" customHeight="1"/>
    <row r="66" ht="27" customHeight="1"/>
    <row r="67" ht="27" customHeight="1"/>
    <row r="68" ht="27" customHeight="1"/>
    <row r="69" ht="27" customHeight="1"/>
    <row r="70" ht="27" customHeight="1"/>
    <row r="71" ht="27" customHeight="1"/>
    <row r="72" ht="27" customHeight="1"/>
    <row r="73" ht="27" customHeight="1"/>
    <row r="74" ht="27" customHeight="1"/>
    <row r="75" ht="27" customHeight="1"/>
    <row r="76" ht="27" customHeight="1"/>
    <row r="77" ht="27" customHeight="1"/>
    <row r="78" ht="27" customHeight="1"/>
    <row r="79" ht="27" customHeight="1"/>
    <row r="80" ht="27.95" customHeight="1"/>
    <row r="81" ht="27.95" customHeight="1"/>
    <row r="82" ht="27.95" customHeight="1"/>
    <row r="83" ht="27.95" customHeight="1"/>
    <row r="84" ht="27.95" customHeight="1"/>
    <row r="85" ht="27.95" customHeight="1"/>
    <row r="86" ht="27.95" customHeight="1"/>
    <row r="87" ht="27.95" customHeight="1"/>
    <row r="88" ht="27.95" customHeight="1"/>
    <row r="89" ht="27.95" customHeight="1"/>
    <row r="90" ht="27.95" customHeight="1"/>
    <row r="91" ht="27.95" customHeight="1"/>
    <row r="92" ht="27.95" customHeight="1"/>
    <row r="93" ht="27.95" customHeight="1"/>
    <row r="94" ht="27.95" customHeight="1"/>
    <row r="95" ht="27.95" customHeight="1"/>
    <row r="96" ht="27.95" customHeight="1"/>
    <row r="97" ht="27.95" customHeight="1"/>
    <row r="98" ht="27.95" customHeight="1"/>
    <row r="99" ht="27.95" customHeight="1"/>
    <row r="100" ht="27.95" customHeight="1"/>
    <row r="101" ht="27.95" customHeight="1"/>
    <row r="102" ht="27.95" customHeight="1"/>
    <row r="103" ht="27.95" customHeight="1"/>
    <row r="104" ht="27.95" customHeight="1"/>
    <row r="105" ht="27.95" customHeight="1"/>
    <row r="106" ht="27.95" customHeight="1"/>
    <row r="107" ht="27.95" customHeight="1"/>
    <row r="108" ht="27.95" customHeight="1"/>
    <row r="109" ht="27.95" customHeight="1"/>
    <row r="110" ht="27.95" customHeight="1"/>
    <row r="111" ht="27.95" customHeight="1"/>
    <row r="112" ht="27.95" customHeight="1"/>
    <row r="113" ht="27.95" customHeight="1"/>
    <row r="114" ht="27.95" customHeight="1"/>
    <row r="115" ht="27.95" customHeight="1"/>
    <row r="116" ht="27.95" customHeight="1"/>
    <row r="117" ht="27.95" customHeight="1"/>
    <row r="118" ht="27.95" customHeight="1"/>
    <row r="119" ht="27.95" customHeight="1"/>
    <row r="120" ht="27.95" customHeight="1"/>
    <row r="121" ht="27.95" customHeight="1"/>
    <row r="122" ht="27.95" customHeight="1"/>
    <row r="123" ht="27.95" customHeight="1"/>
    <row r="124" ht="27.95" customHeight="1"/>
    <row r="125" ht="27.95" customHeight="1"/>
    <row r="126" ht="27.95" customHeight="1"/>
    <row r="127" ht="27.95" customHeight="1"/>
    <row r="128" ht="27.95" customHeight="1"/>
    <row r="129" ht="27.95" customHeight="1"/>
    <row r="130" ht="27.95" customHeight="1"/>
    <row r="131" ht="27.95" customHeight="1"/>
    <row r="132" ht="27.95" customHeight="1"/>
    <row r="133" ht="27.95" customHeight="1"/>
    <row r="134" ht="27.95" customHeight="1"/>
    <row r="135" ht="27.95" customHeight="1"/>
    <row r="136" ht="27.95" customHeight="1"/>
    <row r="137" ht="27.95" customHeight="1"/>
    <row r="138" ht="27.95" customHeight="1"/>
    <row r="139" ht="27.95" customHeight="1"/>
    <row r="140" ht="27.95" customHeight="1"/>
    <row r="141" ht="27.95" customHeight="1"/>
    <row r="142" ht="27.95" customHeight="1"/>
    <row r="143" ht="27.95" customHeight="1"/>
    <row r="144" ht="27.95" customHeight="1"/>
    <row r="145" ht="27.95" customHeight="1"/>
    <row r="146" ht="27.95" customHeight="1"/>
    <row r="147" ht="27.95" customHeight="1"/>
    <row r="148" ht="27.95" customHeight="1"/>
    <row r="149" ht="27.95" customHeight="1"/>
    <row r="150" ht="27.95" customHeight="1"/>
    <row r="151" ht="27.95" customHeight="1"/>
    <row r="152" ht="27.95" customHeight="1"/>
  </sheetData>
  <mergeCells count="10">
    <mergeCell ref="B1:E1"/>
    <mergeCell ref="F2:F3"/>
    <mergeCell ref="A35:C35"/>
    <mergeCell ref="E35:F35"/>
    <mergeCell ref="E37:F37"/>
    <mergeCell ref="A2:A3"/>
    <mergeCell ref="B2:B3"/>
    <mergeCell ref="C2:C3"/>
    <mergeCell ref="E2:E3"/>
    <mergeCell ref="D2:D3"/>
  </mergeCells>
  <phoneticPr fontId="2" type="noConversion"/>
  <pageMargins left="0.75" right="0.33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J132"/>
  <sheetViews>
    <sheetView topLeftCell="B1" workbookViewId="0">
      <selection activeCell="G14" sqref="G14"/>
    </sheetView>
  </sheetViews>
  <sheetFormatPr defaultRowHeight="12.75"/>
  <cols>
    <col min="1" max="1" width="5.140625" customWidth="1"/>
    <col min="2" max="2" width="29.28515625" customWidth="1"/>
    <col min="3" max="3" width="28.42578125" customWidth="1"/>
    <col min="4" max="4" width="3.7109375" customWidth="1"/>
    <col min="5" max="5" width="14.42578125" customWidth="1"/>
    <col min="6" max="6" width="6.85546875" customWidth="1"/>
    <col min="7" max="7" width="18" customWidth="1"/>
    <col min="10" max="10" width="10.5703125" style="46" bestFit="1" customWidth="1"/>
  </cols>
  <sheetData>
    <row r="1" spans="1:10" ht="15.75">
      <c r="A1" s="29"/>
      <c r="B1" s="374" t="s">
        <v>179</v>
      </c>
      <c r="C1" s="375"/>
      <c r="D1" s="375"/>
      <c r="E1" s="375"/>
      <c r="F1" s="30"/>
      <c r="I1" s="47"/>
      <c r="J1" s="47"/>
    </row>
    <row r="2" spans="1:10" ht="12" customHeight="1">
      <c r="A2" s="400" t="s">
        <v>317</v>
      </c>
      <c r="B2" s="401"/>
      <c r="C2" s="401"/>
      <c r="D2" s="401"/>
      <c r="E2" s="401"/>
      <c r="F2" s="401"/>
      <c r="I2" s="47"/>
      <c r="J2" s="47"/>
    </row>
    <row r="3" spans="1:10" ht="15.75" customHeight="1" thickBot="1">
      <c r="A3" s="236"/>
      <c r="B3" s="391" t="s">
        <v>319</v>
      </c>
      <c r="C3" s="391"/>
      <c r="D3" s="247"/>
      <c r="E3" s="391" t="s">
        <v>320</v>
      </c>
      <c r="F3" s="391"/>
      <c r="I3" s="47"/>
      <c r="J3" s="47"/>
    </row>
    <row r="4" spans="1:10">
      <c r="A4" s="394" t="s">
        <v>260</v>
      </c>
      <c r="B4" s="402" t="s">
        <v>87</v>
      </c>
      <c r="C4" s="396" t="s">
        <v>69</v>
      </c>
      <c r="D4" s="389" t="s">
        <v>301</v>
      </c>
      <c r="E4" s="398" t="s">
        <v>247</v>
      </c>
      <c r="F4" s="392" t="s">
        <v>68</v>
      </c>
      <c r="I4" s="47"/>
      <c r="J4" s="47"/>
    </row>
    <row r="5" spans="1:10" ht="21.75" customHeight="1" thickBot="1">
      <c r="A5" s="395"/>
      <c r="B5" s="403"/>
      <c r="C5" s="397"/>
      <c r="D5" s="390"/>
      <c r="E5" s="399"/>
      <c r="F5" s="393"/>
      <c r="I5" s="47"/>
      <c r="J5" s="47"/>
    </row>
    <row r="6" spans="1:10" ht="23.1" customHeight="1">
      <c r="A6" s="198">
        <v>7</v>
      </c>
      <c r="B6" s="238" t="s">
        <v>337</v>
      </c>
      <c r="C6" s="239" t="s">
        <v>355</v>
      </c>
      <c r="D6" s="239" t="s">
        <v>325</v>
      </c>
      <c r="E6" s="199">
        <v>2</v>
      </c>
      <c r="F6" s="200">
        <v>1</v>
      </c>
      <c r="I6" s="47"/>
      <c r="J6" s="47"/>
    </row>
    <row r="7" spans="1:10" ht="23.1" customHeight="1">
      <c r="A7" s="201">
        <v>5</v>
      </c>
      <c r="B7" s="240" t="s">
        <v>332</v>
      </c>
      <c r="C7" s="241" t="s">
        <v>356</v>
      </c>
      <c r="D7" s="241" t="s">
        <v>333</v>
      </c>
      <c r="E7" s="202">
        <v>6</v>
      </c>
      <c r="F7" s="203">
        <v>2</v>
      </c>
      <c r="I7" s="47"/>
      <c r="J7" s="47"/>
    </row>
    <row r="8" spans="1:10" ht="23.1" customHeight="1">
      <c r="A8" s="201">
        <v>10</v>
      </c>
      <c r="B8" s="240" t="s">
        <v>341</v>
      </c>
      <c r="C8" s="241" t="s">
        <v>351</v>
      </c>
      <c r="D8" s="241" t="s">
        <v>342</v>
      </c>
      <c r="E8" s="202">
        <v>3</v>
      </c>
      <c r="F8" s="203">
        <v>3</v>
      </c>
      <c r="I8" s="47"/>
      <c r="J8" s="47"/>
    </row>
    <row r="9" spans="1:10" ht="23.1" customHeight="1">
      <c r="A9" s="201">
        <v>3</v>
      </c>
      <c r="B9" s="240" t="s">
        <v>326</v>
      </c>
      <c r="C9" s="241" t="s">
        <v>327</v>
      </c>
      <c r="D9" s="241" t="s">
        <v>328</v>
      </c>
      <c r="E9" s="202">
        <v>1</v>
      </c>
      <c r="F9" s="203">
        <v>4</v>
      </c>
      <c r="I9" s="47"/>
      <c r="J9" s="47"/>
    </row>
    <row r="10" spans="1:10" ht="23.1" customHeight="1">
      <c r="A10" s="201">
        <v>8</v>
      </c>
      <c r="B10" s="240" t="s">
        <v>338</v>
      </c>
      <c r="C10" s="241" t="s">
        <v>352</v>
      </c>
      <c r="D10" s="241" t="s">
        <v>333</v>
      </c>
      <c r="E10" s="202">
        <v>8</v>
      </c>
      <c r="F10" s="203">
        <v>5</v>
      </c>
      <c r="I10" s="47"/>
      <c r="J10" s="47"/>
    </row>
    <row r="11" spans="1:10" ht="23.1" customHeight="1">
      <c r="A11" s="201">
        <v>9</v>
      </c>
      <c r="B11" s="240" t="s">
        <v>339</v>
      </c>
      <c r="C11" s="241" t="s">
        <v>353</v>
      </c>
      <c r="D11" s="241" t="s">
        <v>340</v>
      </c>
      <c r="E11" s="202">
        <v>9</v>
      </c>
      <c r="F11" s="203">
        <v>6</v>
      </c>
      <c r="I11" s="47"/>
      <c r="J11" s="47"/>
    </row>
    <row r="12" spans="1:10" ht="23.1" customHeight="1">
      <c r="A12" s="201">
        <v>1</v>
      </c>
      <c r="B12" s="240" t="s">
        <v>321</v>
      </c>
      <c r="C12" s="241" t="s">
        <v>354</v>
      </c>
      <c r="D12" s="241" t="s">
        <v>322</v>
      </c>
      <c r="E12" s="202">
        <v>4</v>
      </c>
      <c r="F12" s="203">
        <v>7</v>
      </c>
      <c r="I12" s="47"/>
      <c r="J12" s="47"/>
    </row>
    <row r="13" spans="1:10" ht="23.1" customHeight="1">
      <c r="A13" s="201">
        <v>2</v>
      </c>
      <c r="B13" s="240" t="s">
        <v>323</v>
      </c>
      <c r="C13" s="241" t="s">
        <v>324</v>
      </c>
      <c r="D13" s="241" t="s">
        <v>325</v>
      </c>
      <c r="E13" s="202">
        <v>7</v>
      </c>
      <c r="F13" s="203">
        <v>8</v>
      </c>
      <c r="I13" s="47"/>
      <c r="J13" s="47"/>
    </row>
    <row r="14" spans="1:10" ht="23.1" customHeight="1">
      <c r="A14" s="201">
        <v>4</v>
      </c>
      <c r="B14" s="240" t="s">
        <v>329</v>
      </c>
      <c r="C14" s="241" t="s">
        <v>330</v>
      </c>
      <c r="D14" s="241" t="s">
        <v>331</v>
      </c>
      <c r="E14" s="202">
        <v>5</v>
      </c>
      <c r="F14" s="203">
        <v>9</v>
      </c>
      <c r="I14" s="47"/>
      <c r="J14" s="45"/>
    </row>
    <row r="15" spans="1:10" ht="23.1" customHeight="1">
      <c r="A15" s="201">
        <v>6</v>
      </c>
      <c r="B15" s="240" t="s">
        <v>334</v>
      </c>
      <c r="C15" s="241" t="s">
        <v>335</v>
      </c>
      <c r="D15" s="241" t="s">
        <v>336</v>
      </c>
      <c r="E15" s="202">
        <v>10</v>
      </c>
      <c r="F15" s="203">
        <v>10</v>
      </c>
      <c r="I15" s="47"/>
      <c r="J15" s="47"/>
    </row>
    <row r="16" spans="1:10" ht="12" customHeight="1">
      <c r="C16" s="35" t="s">
        <v>119</v>
      </c>
      <c r="D16" s="35"/>
      <c r="E16" s="26">
        <f>COUNT(E6:E15)</f>
        <v>10</v>
      </c>
      <c r="F16" s="2"/>
    </row>
    <row r="17" spans="1:6" ht="18.75" customHeight="1">
      <c r="A17" s="23" t="s">
        <v>38</v>
      </c>
      <c r="B17" s="23"/>
      <c r="C17" s="1"/>
      <c r="D17" s="1"/>
      <c r="E17" s="381" t="str">
        <f>'Список суд.'!C11</f>
        <v>Семина ОВ</v>
      </c>
      <c r="F17" s="381"/>
    </row>
    <row r="18" spans="1:6" ht="23.1" customHeight="1">
      <c r="C18" s="49"/>
      <c r="D18" s="49"/>
      <c r="E18" s="52" t="str">
        <f>'Список суд.'!D11</f>
        <v>1к</v>
      </c>
      <c r="F18" s="2"/>
    </row>
    <row r="19" spans="1:6" ht="27" customHeight="1"/>
    <row r="20" spans="1:6" ht="27" customHeight="1"/>
    <row r="21" spans="1:6" ht="27" customHeight="1"/>
    <row r="22" spans="1:6" ht="27" customHeight="1"/>
    <row r="23" spans="1:6" ht="27" customHeight="1"/>
    <row r="24" spans="1:6" ht="27" customHeight="1"/>
    <row r="25" spans="1:6" ht="27" customHeight="1"/>
    <row r="26" spans="1:6" ht="27" customHeight="1"/>
    <row r="27" spans="1:6" ht="27" customHeight="1"/>
    <row r="28" spans="1:6" ht="27" customHeight="1"/>
    <row r="29" spans="1:6" ht="27" customHeight="1"/>
    <row r="30" spans="1:6" ht="27" customHeight="1"/>
    <row r="31" spans="1:6" ht="27" customHeight="1"/>
    <row r="32" spans="1:6" ht="27" customHeight="1"/>
    <row r="33" ht="27" customHeight="1"/>
    <row r="34" ht="27" customHeight="1"/>
    <row r="35" ht="27" customHeight="1"/>
    <row r="36" ht="27" customHeight="1"/>
    <row r="37" ht="27" customHeight="1"/>
    <row r="38" ht="27" customHeight="1"/>
    <row r="39" ht="27" customHeight="1"/>
    <row r="40" ht="27" customHeight="1"/>
    <row r="41" ht="27" customHeight="1"/>
    <row r="42" ht="27" customHeight="1"/>
    <row r="43" ht="27" customHeight="1"/>
    <row r="44" ht="27" customHeight="1"/>
    <row r="45" ht="27" customHeight="1"/>
    <row r="46" ht="27" customHeight="1"/>
    <row r="47" ht="27" customHeight="1"/>
    <row r="48" ht="27" customHeight="1"/>
    <row r="49" ht="27" customHeight="1"/>
    <row r="50" ht="27" customHeight="1"/>
    <row r="51" ht="27" customHeight="1"/>
    <row r="52" ht="27" customHeight="1"/>
    <row r="53" ht="27" customHeight="1"/>
    <row r="54" ht="27" customHeight="1"/>
    <row r="55" ht="27" customHeight="1"/>
    <row r="56" ht="27" customHeight="1"/>
    <row r="57" ht="27" customHeight="1"/>
    <row r="58" ht="27" customHeight="1"/>
    <row r="59" ht="27" customHeight="1"/>
    <row r="60" ht="27.95" customHeight="1"/>
    <row r="61" ht="27.95" customHeight="1"/>
    <row r="62" ht="27.95" customHeight="1"/>
    <row r="63" ht="27.95" customHeight="1"/>
    <row r="64" ht="27.95" customHeight="1"/>
    <row r="65" ht="27.95" customHeight="1"/>
    <row r="66" ht="27.95" customHeight="1"/>
    <row r="67" ht="27.95" customHeight="1"/>
    <row r="68" ht="27.95" customHeight="1"/>
    <row r="69" ht="27.95" customHeight="1"/>
    <row r="70" ht="27.95" customHeight="1"/>
    <row r="71" ht="27.95" customHeight="1"/>
    <row r="72" ht="27.95" customHeight="1"/>
    <row r="73" ht="27.95" customHeight="1"/>
    <row r="74" ht="27.95" customHeight="1"/>
    <row r="75" ht="27.95" customHeight="1"/>
    <row r="76" ht="27.95" customHeight="1"/>
    <row r="77" ht="27.95" customHeight="1"/>
    <row r="78" ht="27.95" customHeight="1"/>
    <row r="79" ht="27.95" customHeight="1"/>
    <row r="80" ht="27.95" customHeight="1"/>
    <row r="81" ht="27.95" customHeight="1"/>
    <row r="82" ht="27.95" customHeight="1"/>
    <row r="83" ht="27.95" customHeight="1"/>
    <row r="84" ht="27.95" customHeight="1"/>
    <row r="85" ht="27.95" customHeight="1"/>
    <row r="86" ht="27.95" customHeight="1"/>
    <row r="87" ht="27.95" customHeight="1"/>
    <row r="88" ht="27.95" customHeight="1"/>
    <row r="89" ht="27.95" customHeight="1"/>
    <row r="90" ht="27.95" customHeight="1"/>
    <row r="91" ht="27.95" customHeight="1"/>
    <row r="92" ht="27.95" customHeight="1"/>
    <row r="93" ht="27.95" customHeight="1"/>
    <row r="94" ht="27.95" customHeight="1"/>
    <row r="95" ht="27.95" customHeight="1"/>
    <row r="96" ht="27.95" customHeight="1"/>
    <row r="97" ht="27.95" customHeight="1"/>
    <row r="98" ht="27.95" customHeight="1"/>
    <row r="99" ht="27.95" customHeight="1"/>
    <row r="100" ht="27.95" customHeight="1"/>
    <row r="101" ht="27.95" customHeight="1"/>
    <row r="102" ht="27.95" customHeight="1"/>
    <row r="103" ht="27.95" customHeight="1"/>
    <row r="104" ht="27.95" customHeight="1"/>
    <row r="105" ht="27.95" customHeight="1"/>
    <row r="106" ht="27.95" customHeight="1"/>
    <row r="107" ht="27.95" customHeight="1"/>
    <row r="108" ht="27.95" customHeight="1"/>
    <row r="109" ht="27.95" customHeight="1"/>
    <row r="110" ht="27.95" customHeight="1"/>
    <row r="111" ht="27.95" customHeight="1"/>
    <row r="112" ht="27.95" customHeight="1"/>
    <row r="113" ht="27.95" customHeight="1"/>
    <row r="114" ht="27.95" customHeight="1"/>
    <row r="115" ht="27.95" customHeight="1"/>
    <row r="116" ht="27.95" customHeight="1"/>
    <row r="117" ht="27.95" customHeight="1"/>
    <row r="118" ht="27.95" customHeight="1"/>
    <row r="119" ht="27.95" customHeight="1"/>
    <row r="120" ht="27.95" customHeight="1"/>
    <row r="121" ht="27.95" customHeight="1"/>
    <row r="122" ht="27.95" customHeight="1"/>
    <row r="123" ht="27.95" customHeight="1"/>
    <row r="124" ht="27.95" customHeight="1"/>
    <row r="125" ht="27.95" customHeight="1"/>
    <row r="126" ht="27.95" customHeight="1"/>
    <row r="127" ht="27.95" customHeight="1"/>
    <row r="128" ht="27.95" customHeight="1"/>
    <row r="129" ht="27.95" customHeight="1"/>
    <row r="130" ht="27.95" customHeight="1"/>
    <row r="131" ht="27.95" customHeight="1"/>
    <row r="132" ht="27.95" customHeight="1"/>
  </sheetData>
  <mergeCells count="11">
    <mergeCell ref="A4:A5"/>
    <mergeCell ref="C4:C5"/>
    <mergeCell ref="E4:E5"/>
    <mergeCell ref="A2:F2"/>
    <mergeCell ref="B4:B5"/>
    <mergeCell ref="D4:D5"/>
    <mergeCell ref="E3:F3"/>
    <mergeCell ref="B3:C3"/>
    <mergeCell ref="E17:F17"/>
    <mergeCell ref="F4:F5"/>
    <mergeCell ref="B1:E1"/>
  </mergeCells>
  <phoneticPr fontId="2" type="noConversion"/>
  <pageMargins left="0.74803149606299213" right="0.74803149606299213" top="0" bottom="0" header="0.51181102362204722" footer="0.51181102362204722"/>
  <pageSetup paperSize="9" orientation="portrait" r:id="rId1"/>
  <headerFooter alignWithMargins="0">
    <oddHeader>&amp;L&amp;"Arial Cyr,полужирный курсив"&amp;8Протокол жеребьёвки&amp;RСтраница:&amp;P</oddHeader>
    <oddFooter>&amp;C&amp;D 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146"/>
  <sheetViews>
    <sheetView topLeftCell="A4" workbookViewId="0">
      <selection activeCell="C19" sqref="C19"/>
    </sheetView>
  </sheetViews>
  <sheetFormatPr defaultRowHeight="12.75"/>
  <cols>
    <col min="1" max="1" width="6.28515625" style="5" customWidth="1"/>
    <col min="2" max="2" width="24.85546875" style="5" customWidth="1"/>
    <col min="3" max="3" width="23" style="5" customWidth="1"/>
    <col min="4" max="4" width="17.140625" style="5" customWidth="1"/>
    <col min="5" max="5" width="26.5703125" style="5" customWidth="1"/>
    <col min="6" max="6" width="21.42578125" style="5" customWidth="1"/>
    <col min="7" max="7" width="24.28515625" style="5" customWidth="1"/>
    <col min="8" max="16384" width="9.140625" style="5"/>
  </cols>
  <sheetData>
    <row r="1" spans="1:8" ht="16.5" customHeight="1">
      <c r="A1" s="406" t="s">
        <v>224</v>
      </c>
      <c r="B1" s="407"/>
      <c r="C1" s="407"/>
      <c r="D1" s="407"/>
      <c r="E1" s="407"/>
      <c r="F1" s="407"/>
    </row>
    <row r="2" spans="1:8" ht="16.5" customHeight="1">
      <c r="A2" s="408" t="str">
        <f>Жереб.!A2</f>
        <v>Чемпионат НСО по ловле карпа (парные)</v>
      </c>
      <c r="B2" s="409"/>
      <c r="C2" s="409"/>
      <c r="D2" s="409"/>
      <c r="E2" s="409"/>
      <c r="F2" s="407"/>
      <c r="G2" s="3"/>
      <c r="H2" s="3"/>
    </row>
    <row r="3" spans="1:8" ht="9" customHeight="1">
      <c r="A3" s="140"/>
      <c r="C3" s="162" t="s">
        <v>180</v>
      </c>
      <c r="D3" s="162"/>
      <c r="E3" s="162"/>
    </row>
    <row r="4" spans="1:8" ht="16.5" customHeight="1">
      <c r="A4" s="410" t="str">
        <f>Жереб.!B3</f>
        <v>г.Новосибирск</v>
      </c>
      <c r="B4" s="411"/>
      <c r="C4" s="411"/>
      <c r="D4" s="411"/>
      <c r="E4" s="133" t="str">
        <f>Жереб.!E3</f>
        <v>18-21.08.2016</v>
      </c>
    </row>
    <row r="5" spans="1:8" ht="10.5" customHeight="1" thickBot="1">
      <c r="A5" s="140"/>
      <c r="B5" s="404" t="s">
        <v>181</v>
      </c>
      <c r="C5" s="405"/>
      <c r="D5" s="405"/>
      <c r="E5" s="162" t="s">
        <v>182</v>
      </c>
      <c r="F5" s="162"/>
    </row>
    <row r="6" spans="1:8" ht="16.5" customHeight="1">
      <c r="A6" s="142" t="s">
        <v>28</v>
      </c>
      <c r="B6" s="415" t="s">
        <v>105</v>
      </c>
      <c r="C6" s="415" t="s">
        <v>97</v>
      </c>
      <c r="D6" s="415" t="s">
        <v>109</v>
      </c>
      <c r="E6" s="417" t="s">
        <v>222</v>
      </c>
      <c r="F6" s="412" t="s">
        <v>223</v>
      </c>
    </row>
    <row r="7" spans="1:8" ht="16.5" customHeight="1" thickBot="1">
      <c r="A7" s="143" t="s">
        <v>98</v>
      </c>
      <c r="B7" s="419"/>
      <c r="C7" s="416"/>
      <c r="D7" s="416"/>
      <c r="E7" s="418"/>
      <c r="F7" s="413"/>
      <c r="G7" s="138"/>
    </row>
    <row r="8" spans="1:8" ht="16.5" customHeight="1" thickBot="1">
      <c r="A8" s="143">
        <v>1</v>
      </c>
      <c r="B8" s="144" t="s">
        <v>79</v>
      </c>
      <c r="C8" s="144" t="s">
        <v>343</v>
      </c>
      <c r="D8" s="197" t="s">
        <v>344</v>
      </c>
      <c r="E8" s="161"/>
      <c r="F8" s="163"/>
    </row>
    <row r="9" spans="1:8" ht="16.5" customHeight="1" thickBot="1">
      <c r="A9" s="143">
        <v>2</v>
      </c>
      <c r="B9" s="144" t="s">
        <v>99</v>
      </c>
      <c r="C9" s="144" t="s">
        <v>345</v>
      </c>
      <c r="D9" s="144" t="s">
        <v>346</v>
      </c>
      <c r="E9" s="161"/>
      <c r="F9" s="164"/>
    </row>
    <row r="10" spans="1:8" ht="16.5" customHeight="1" thickBot="1">
      <c r="A10" s="143">
        <v>3</v>
      </c>
      <c r="B10" s="144" t="s">
        <v>99</v>
      </c>
      <c r="C10" s="144"/>
      <c r="D10" s="144"/>
      <c r="E10" s="161"/>
      <c r="F10" s="164"/>
    </row>
    <row r="11" spans="1:8" ht="16.5" customHeight="1" thickBot="1">
      <c r="A11" s="143">
        <v>4</v>
      </c>
      <c r="B11" s="144" t="s">
        <v>100</v>
      </c>
      <c r="C11" s="144" t="s">
        <v>347</v>
      </c>
      <c r="D11" s="197" t="s">
        <v>344</v>
      </c>
      <c r="E11" s="161"/>
      <c r="F11" s="164"/>
    </row>
    <row r="12" spans="1:8" ht="16.5" customHeight="1" thickBot="1">
      <c r="A12" s="143">
        <v>5</v>
      </c>
      <c r="B12" s="144" t="s">
        <v>101</v>
      </c>
      <c r="C12" s="144" t="s">
        <v>318</v>
      </c>
      <c r="D12" s="144" t="s">
        <v>350</v>
      </c>
      <c r="E12" s="161"/>
      <c r="F12" s="164"/>
    </row>
    <row r="13" spans="1:8" ht="16.5" customHeight="1" thickBot="1">
      <c r="A13" s="143">
        <v>6</v>
      </c>
      <c r="B13" s="144" t="s">
        <v>102</v>
      </c>
      <c r="C13" s="144" t="s">
        <v>348</v>
      </c>
      <c r="D13" s="144" t="s">
        <v>344</v>
      </c>
      <c r="E13" s="161"/>
      <c r="F13" s="164"/>
    </row>
    <row r="14" spans="1:8" ht="16.5" customHeight="1" thickBot="1">
      <c r="A14" s="143">
        <v>7</v>
      </c>
      <c r="B14" s="144" t="s">
        <v>102</v>
      </c>
      <c r="C14" s="144"/>
      <c r="D14" s="144"/>
      <c r="E14" s="161"/>
      <c r="F14" s="164"/>
    </row>
    <row r="15" spans="1:8" ht="16.5" customHeight="1" thickBot="1">
      <c r="A15" s="143">
        <v>8</v>
      </c>
      <c r="B15" s="144" t="s">
        <v>102</v>
      </c>
      <c r="C15" s="144"/>
      <c r="D15" s="144"/>
      <c r="E15" s="161"/>
      <c r="F15" s="164"/>
    </row>
    <row r="16" spans="1:8" ht="16.5" customHeight="1" thickBot="1">
      <c r="A16" s="143">
        <v>9</v>
      </c>
      <c r="B16" s="144" t="s">
        <v>102</v>
      </c>
      <c r="C16" s="144"/>
      <c r="D16" s="144"/>
      <c r="E16" s="161"/>
      <c r="F16" s="164"/>
    </row>
    <row r="17" spans="1:8" ht="16.5" customHeight="1" thickBot="1">
      <c r="A17" s="143">
        <v>10</v>
      </c>
      <c r="B17" s="144" t="s">
        <v>102</v>
      </c>
      <c r="C17" s="144"/>
      <c r="D17" s="144"/>
      <c r="E17" s="161"/>
      <c r="F17" s="164"/>
    </row>
    <row r="18" spans="1:8" ht="16.5" customHeight="1" thickBot="1">
      <c r="A18" s="143">
        <v>11</v>
      </c>
      <c r="B18" s="144" t="s">
        <v>190</v>
      </c>
      <c r="C18" s="144"/>
      <c r="D18" s="144"/>
      <c r="E18" s="161"/>
      <c r="F18" s="164"/>
    </row>
    <row r="19" spans="1:8" ht="16.5" customHeight="1" thickBot="1">
      <c r="A19" s="143">
        <v>12</v>
      </c>
      <c r="B19" s="144" t="s">
        <v>190</v>
      </c>
      <c r="C19" s="144"/>
      <c r="D19" s="144"/>
      <c r="E19" s="161"/>
      <c r="F19" s="164"/>
    </row>
    <row r="20" spans="1:8" ht="16.5" customHeight="1" thickBot="1">
      <c r="A20" s="143">
        <v>13</v>
      </c>
      <c r="B20" s="144" t="s">
        <v>190</v>
      </c>
      <c r="C20" s="144"/>
      <c r="D20" s="144"/>
      <c r="E20" s="161"/>
      <c r="F20" s="164"/>
    </row>
    <row r="21" spans="1:8" ht="16.5" customHeight="1" thickBot="1">
      <c r="A21" s="143">
        <v>14</v>
      </c>
      <c r="B21" s="144" t="s">
        <v>190</v>
      </c>
      <c r="C21" s="144"/>
      <c r="D21" s="144"/>
      <c r="E21" s="161"/>
      <c r="F21" s="164"/>
    </row>
    <row r="22" spans="1:8" ht="16.5" customHeight="1" thickBot="1">
      <c r="A22" s="143">
        <v>15</v>
      </c>
      <c r="B22" s="144" t="s">
        <v>190</v>
      </c>
      <c r="C22" s="144"/>
      <c r="D22" s="144"/>
      <c r="E22" s="161"/>
      <c r="F22" s="164"/>
    </row>
    <row r="23" spans="1:8" ht="16.5" customHeight="1" thickBot="1">
      <c r="A23" s="143">
        <v>16</v>
      </c>
      <c r="B23" s="144" t="s">
        <v>103</v>
      </c>
      <c r="C23" s="144" t="s">
        <v>349</v>
      </c>
      <c r="D23" s="144" t="s">
        <v>350</v>
      </c>
      <c r="E23" s="161"/>
      <c r="F23" s="164"/>
    </row>
    <row r="24" spans="1:8" ht="16.5" customHeight="1" thickBot="1">
      <c r="A24" s="143">
        <v>17</v>
      </c>
      <c r="B24" s="144" t="s">
        <v>103</v>
      </c>
      <c r="C24" s="144"/>
      <c r="D24" s="144"/>
      <c r="E24" s="161"/>
      <c r="F24" s="164"/>
    </row>
    <row r="25" spans="1:8" ht="16.5" customHeight="1" thickBot="1">
      <c r="A25" s="143">
        <v>18</v>
      </c>
      <c r="B25" s="144" t="s">
        <v>103</v>
      </c>
      <c r="C25" s="144"/>
      <c r="D25" s="144"/>
      <c r="E25" s="161"/>
      <c r="F25" s="164"/>
    </row>
    <row r="26" spans="1:8" ht="16.5" customHeight="1" thickBot="1">
      <c r="A26" s="143">
        <v>19</v>
      </c>
      <c r="B26" s="144" t="s">
        <v>103</v>
      </c>
      <c r="C26" s="144"/>
      <c r="D26" s="144"/>
      <c r="E26" s="161"/>
      <c r="F26" s="164"/>
    </row>
    <row r="27" spans="1:8" ht="16.5" customHeight="1" thickBot="1">
      <c r="A27" s="143">
        <v>20</v>
      </c>
      <c r="B27" s="144" t="s">
        <v>103</v>
      </c>
      <c r="C27" s="144"/>
      <c r="D27" s="144"/>
      <c r="E27" s="161"/>
      <c r="F27" s="164"/>
    </row>
    <row r="28" spans="1:8" ht="16.5" customHeight="1"/>
    <row r="29" spans="1:8" ht="16.5" customHeight="1">
      <c r="A29" s="414" t="s">
        <v>104</v>
      </c>
      <c r="B29" s="414"/>
      <c r="C29" s="414"/>
      <c r="D29" s="96" t="str">
        <f>C8</f>
        <v>Журавлев АЛ</v>
      </c>
      <c r="E29" s="179" t="s">
        <v>225</v>
      </c>
      <c r="F29" s="95" t="str">
        <f>D8</f>
        <v>1к</v>
      </c>
      <c r="G29" s="94"/>
      <c r="H29" s="94"/>
    </row>
    <row r="30" spans="1:8" ht="16.5" customHeight="1">
      <c r="A30" s="94"/>
      <c r="B30" s="94"/>
      <c r="C30" s="94"/>
      <c r="D30" s="94"/>
      <c r="E30" s="94"/>
      <c r="F30" s="94"/>
      <c r="G30" s="94"/>
      <c r="H30" s="94"/>
    </row>
    <row r="31" spans="1:8" ht="16.5" customHeight="1"/>
    <row r="32" spans="1:8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</sheetData>
  <mergeCells count="10">
    <mergeCell ref="B5:D5"/>
    <mergeCell ref="A1:F1"/>
    <mergeCell ref="A2:F2"/>
    <mergeCell ref="A4:D4"/>
    <mergeCell ref="F6:F7"/>
    <mergeCell ref="A29:C29"/>
    <mergeCell ref="C6:C7"/>
    <mergeCell ref="D6:D7"/>
    <mergeCell ref="E6:E7"/>
    <mergeCell ref="B6:B7"/>
  </mergeCells>
  <phoneticPr fontId="2" type="noConversion"/>
  <pageMargins left="0.75" right="0.75" top="1" bottom="1" header="0.5" footer="0.5"/>
  <pageSetup paperSize="9" orientation="landscape" r:id="rId1"/>
  <headerFooter alignWithMargins="0">
    <oddHeader>&amp;L&amp;"Arial Cyr,полужирный курсив"&amp;8Судейская коллегия соревнований</oddHeader>
    <oddFooter>&amp;C&amp;D  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4:H147"/>
  <sheetViews>
    <sheetView topLeftCell="A5" workbookViewId="0">
      <selection activeCell="I20" sqref="I20"/>
    </sheetView>
  </sheetViews>
  <sheetFormatPr defaultRowHeight="12.75"/>
  <cols>
    <col min="1" max="1" width="6.42578125" style="5" customWidth="1"/>
    <col min="2" max="2" width="27.140625" style="5" customWidth="1"/>
    <col min="3" max="3" width="34.85546875" style="5" customWidth="1"/>
    <col min="4" max="4" width="30.28515625" style="5" customWidth="1"/>
    <col min="5" max="5" width="22.85546875" style="5" customWidth="1"/>
    <col min="6" max="16384" width="9.140625" style="5"/>
  </cols>
  <sheetData>
    <row r="4" spans="1:8" ht="16.5" customHeight="1">
      <c r="A4" s="139"/>
      <c r="C4" s="423" t="s">
        <v>221</v>
      </c>
      <c r="D4" s="423"/>
    </row>
    <row r="5" spans="1:8" ht="16.5" customHeight="1">
      <c r="A5" s="424" t="str">
        <f>Жереб.!A2</f>
        <v>Чемпионат НСО по ловле карпа (парные)</v>
      </c>
      <c r="B5" s="425"/>
      <c r="C5" s="425"/>
      <c r="D5" s="425"/>
      <c r="E5" s="425"/>
      <c r="F5" s="3"/>
      <c r="G5" s="3"/>
      <c r="H5" s="3"/>
    </row>
    <row r="6" spans="1:8" ht="16.5" customHeight="1">
      <c r="A6" s="140"/>
      <c r="C6" s="53" t="s">
        <v>180</v>
      </c>
      <c r="D6" s="53"/>
    </row>
    <row r="7" spans="1:8" ht="16.5" customHeight="1">
      <c r="A7" s="141"/>
      <c r="B7" s="133"/>
      <c r="C7" s="426" t="str">
        <f>Жереб.!B3</f>
        <v>г.Новосибирск</v>
      </c>
      <c r="D7" s="426"/>
      <c r="E7" s="133" t="str">
        <f>Жереб.!E3</f>
        <v>18-21.08.2016</v>
      </c>
    </row>
    <row r="8" spans="1:8" ht="16.5" customHeight="1" thickBot="1">
      <c r="A8" s="140"/>
      <c r="C8" s="53" t="s">
        <v>181</v>
      </c>
      <c r="D8" s="53"/>
      <c r="E8" s="53" t="s">
        <v>182</v>
      </c>
    </row>
    <row r="9" spans="1:8" ht="16.5" customHeight="1">
      <c r="A9" s="142" t="s">
        <v>28</v>
      </c>
      <c r="B9" s="415" t="s">
        <v>217</v>
      </c>
      <c r="C9" s="415" t="s">
        <v>218</v>
      </c>
      <c r="D9" s="415" t="s">
        <v>216</v>
      </c>
      <c r="E9" s="415" t="s">
        <v>219</v>
      </c>
    </row>
    <row r="10" spans="1:8" ht="16.5" customHeight="1" thickBot="1">
      <c r="A10" s="143" t="s">
        <v>98</v>
      </c>
      <c r="B10" s="419"/>
      <c r="C10" s="416"/>
      <c r="D10" s="416"/>
      <c r="E10" s="416"/>
      <c r="G10" s="138"/>
    </row>
    <row r="11" spans="1:8" ht="27" customHeight="1" thickBot="1">
      <c r="A11" s="155">
        <v>1</v>
      </c>
      <c r="B11" s="156"/>
      <c r="C11" s="157"/>
      <c r="D11" s="156"/>
      <c r="E11" s="156"/>
    </row>
    <row r="12" spans="1:8" ht="27" customHeight="1" thickBot="1">
      <c r="A12" s="155">
        <v>2</v>
      </c>
      <c r="B12" s="156"/>
      <c r="C12" s="156"/>
      <c r="D12" s="156"/>
      <c r="E12" s="156"/>
    </row>
    <row r="13" spans="1:8" ht="27" customHeight="1" thickBot="1">
      <c r="A13" s="155">
        <v>3</v>
      </c>
      <c r="B13" s="156"/>
      <c r="C13" s="157"/>
      <c r="D13" s="156"/>
      <c r="E13" s="157"/>
    </row>
    <row r="14" spans="1:8" ht="27" customHeight="1" thickBot="1">
      <c r="A14" s="155"/>
      <c r="B14" s="156"/>
      <c r="C14" s="157"/>
      <c r="D14" s="156"/>
      <c r="E14" s="156"/>
    </row>
    <row r="15" spans="1:8" ht="16.5" customHeight="1">
      <c r="A15" s="153"/>
      <c r="B15" s="152"/>
      <c r="C15" s="152"/>
      <c r="D15" s="152"/>
      <c r="E15" s="152"/>
    </row>
    <row r="16" spans="1:8" ht="16.5" customHeight="1">
      <c r="A16" s="153"/>
      <c r="B16" s="152"/>
      <c r="C16" s="152"/>
      <c r="D16" s="152"/>
      <c r="E16" s="152"/>
    </row>
    <row r="17" spans="1:8" ht="16.5" customHeight="1">
      <c r="A17" s="153"/>
      <c r="B17" s="152"/>
      <c r="C17" s="421" t="s">
        <v>215</v>
      </c>
      <c r="D17" s="152"/>
      <c r="E17" s="152"/>
    </row>
    <row r="18" spans="1:8" ht="16.5" customHeight="1">
      <c r="A18" s="153"/>
      <c r="B18" s="152"/>
      <c r="C18" s="421"/>
      <c r="D18" s="152"/>
      <c r="E18" s="152"/>
    </row>
    <row r="19" spans="1:8" ht="16.5" customHeight="1">
      <c r="A19" s="153"/>
      <c r="B19" s="152"/>
      <c r="C19" s="422"/>
      <c r="D19" s="154"/>
      <c r="E19" s="152"/>
    </row>
    <row r="20" spans="1:8" ht="16.5" customHeight="1">
      <c r="A20" s="153"/>
      <c r="B20" s="152"/>
      <c r="C20" s="152"/>
      <c r="D20" s="152"/>
      <c r="E20" s="152"/>
    </row>
    <row r="21" spans="1:8" ht="16.5" customHeight="1">
      <c r="A21" s="153"/>
      <c r="B21" s="152"/>
      <c r="C21" s="152"/>
      <c r="D21" s="152"/>
      <c r="E21" s="152"/>
    </row>
    <row r="22" spans="1:8" ht="16.5" customHeight="1">
      <c r="A22" s="153"/>
      <c r="B22" s="152"/>
      <c r="C22" s="152"/>
      <c r="D22" s="152"/>
      <c r="E22" s="152"/>
    </row>
    <row r="23" spans="1:8" ht="16.5" customHeight="1">
      <c r="A23" s="153"/>
      <c r="B23" s="152"/>
      <c r="C23" s="152"/>
      <c r="D23" s="152"/>
      <c r="E23" s="152"/>
    </row>
    <row r="24" spans="1:8" ht="16.5" customHeight="1">
      <c r="A24" s="153"/>
      <c r="B24" s="152"/>
      <c r="C24" s="152"/>
      <c r="D24" s="152"/>
      <c r="E24" s="152"/>
    </row>
    <row r="25" spans="1:8" ht="16.5" customHeight="1">
      <c r="A25" s="153"/>
      <c r="B25" s="152"/>
      <c r="C25" s="152"/>
      <c r="D25" s="152"/>
      <c r="E25" s="152"/>
    </row>
    <row r="26" spans="1:8" ht="16.5" customHeight="1">
      <c r="A26" s="153"/>
      <c r="B26" s="152"/>
      <c r="C26" s="152"/>
      <c r="D26" s="152"/>
      <c r="E26" s="152"/>
    </row>
    <row r="27" spans="1:8" ht="16.5" customHeight="1">
      <c r="A27" s="153"/>
      <c r="B27" s="152"/>
      <c r="C27" s="152"/>
      <c r="D27" s="152"/>
      <c r="E27" s="152"/>
    </row>
    <row r="28" spans="1:8" ht="16.5" customHeight="1">
      <c r="A28" s="153"/>
      <c r="B28" s="152"/>
      <c r="C28" s="152"/>
      <c r="D28" s="152"/>
      <c r="E28" s="152"/>
    </row>
    <row r="29" spans="1:8" ht="16.5" customHeight="1">
      <c r="A29" s="7"/>
      <c r="B29" s="7"/>
      <c r="C29" s="7"/>
      <c r="D29" s="7"/>
      <c r="E29" s="7"/>
    </row>
    <row r="30" spans="1:8" ht="16.5" customHeight="1">
      <c r="A30" s="420"/>
      <c r="B30" s="420"/>
      <c r="C30" s="420"/>
      <c r="D30" s="151"/>
      <c r="E30" s="151"/>
      <c r="F30" s="94"/>
      <c r="G30" s="94"/>
      <c r="H30" s="94"/>
    </row>
    <row r="31" spans="1:8" ht="16.5" customHeight="1">
      <c r="A31" s="94"/>
      <c r="B31" s="94"/>
      <c r="C31" s="94"/>
      <c r="D31" s="94"/>
      <c r="E31" s="94"/>
      <c r="F31" s="94"/>
      <c r="G31" s="94"/>
      <c r="H31" s="94"/>
    </row>
    <row r="32" spans="1:8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</sheetData>
  <mergeCells count="9">
    <mergeCell ref="A30:C30"/>
    <mergeCell ref="C17:C19"/>
    <mergeCell ref="C4:D4"/>
    <mergeCell ref="A5:E5"/>
    <mergeCell ref="C7:D7"/>
    <mergeCell ref="B9:B10"/>
    <mergeCell ref="C9:C10"/>
    <mergeCell ref="D9:D10"/>
    <mergeCell ref="E9:E10"/>
  </mergeCells>
  <phoneticPr fontId="2" type="noConversion"/>
  <pageMargins left="0.75" right="0.75" top="1" bottom="1" header="0.5" footer="0.5"/>
  <pageSetup paperSize="9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42"/>
  <sheetViews>
    <sheetView topLeftCell="A3" workbookViewId="0">
      <selection activeCell="K33" sqref="K33"/>
    </sheetView>
  </sheetViews>
  <sheetFormatPr defaultRowHeight="12.75"/>
  <cols>
    <col min="1" max="2" width="9.140625" style="5"/>
    <col min="3" max="3" width="15.7109375" style="5" customWidth="1"/>
    <col min="4" max="4" width="3.28515625" style="5" bestFit="1" customWidth="1"/>
    <col min="5" max="5" width="9.5703125" style="5" customWidth="1"/>
    <col min="6" max="6" width="13.140625" style="5" customWidth="1"/>
    <col min="7" max="8" width="9.140625" style="5"/>
    <col min="9" max="9" width="15" style="5" customWidth="1"/>
    <col min="10" max="16384" width="9.140625" style="5"/>
  </cols>
  <sheetData>
    <row r="1" spans="1:9" ht="18">
      <c r="A1" s="440" t="s">
        <v>92</v>
      </c>
      <c r="B1" s="440"/>
      <c r="C1" s="440"/>
      <c r="D1" s="440"/>
      <c r="E1" s="440"/>
      <c r="F1" s="440"/>
      <c r="G1" s="440"/>
      <c r="H1" s="440"/>
      <c r="I1" s="440"/>
    </row>
    <row r="2" spans="1:9" ht="15.75">
      <c r="A2" s="441" t="s">
        <v>106</v>
      </c>
      <c r="B2" s="441"/>
      <c r="C2" s="441"/>
      <c r="D2" s="441"/>
      <c r="E2" s="441"/>
      <c r="F2" s="441"/>
      <c r="G2" s="441"/>
      <c r="H2" s="441"/>
      <c r="I2" s="441"/>
    </row>
    <row r="3" spans="1:9" ht="15.75">
      <c r="A3" s="442" t="str">
        <f>Жереб.!A2</f>
        <v>Чемпионат НСО по ловле карпа (парные)</v>
      </c>
      <c r="B3" s="442"/>
      <c r="C3" s="442"/>
      <c r="D3" s="442"/>
      <c r="E3" s="442"/>
      <c r="F3" s="442"/>
      <c r="G3" s="442"/>
      <c r="H3" s="442"/>
      <c r="I3" s="442"/>
    </row>
    <row r="4" spans="1:9" ht="14.25">
      <c r="A4" s="431" t="s">
        <v>107</v>
      </c>
      <c r="B4" s="431"/>
      <c r="C4" s="431"/>
      <c r="D4" s="444" t="str">
        <f>Жереб.!B3</f>
        <v>г.Новосибирск</v>
      </c>
      <c r="E4" s="445"/>
      <c r="F4" s="445"/>
      <c r="G4" s="445"/>
      <c r="H4" s="443" t="str">
        <f>Жереб.!E3</f>
        <v>18-21.08.2016</v>
      </c>
      <c r="I4" s="443"/>
    </row>
    <row r="5" spans="1:9" ht="14.25">
      <c r="A5" s="446"/>
      <c r="B5" s="446"/>
      <c r="C5" s="446"/>
      <c r="D5" s="446"/>
      <c r="E5" s="446"/>
      <c r="F5" s="446"/>
      <c r="G5" s="446"/>
      <c r="H5" s="446"/>
      <c r="I5" s="446"/>
    </row>
    <row r="6" spans="1:9" ht="14.25">
      <c r="A6" s="136" t="s">
        <v>93</v>
      </c>
      <c r="B6" s="136"/>
      <c r="C6" s="136"/>
      <c r="D6" s="136"/>
      <c r="E6" s="431"/>
      <c r="F6" s="431"/>
      <c r="G6" s="431"/>
      <c r="H6" s="431"/>
      <c r="I6" s="431"/>
    </row>
    <row r="7" spans="1:9" ht="15">
      <c r="A7" s="428" t="s">
        <v>178</v>
      </c>
      <c r="B7" s="428"/>
      <c r="C7" s="428"/>
      <c r="D7" s="434">
        <f>'Мандатная комиссия'!C11</f>
        <v>0</v>
      </c>
      <c r="E7" s="434"/>
      <c r="F7" s="434"/>
      <c r="G7" s="434"/>
      <c r="H7" s="434"/>
      <c r="I7" s="434"/>
    </row>
    <row r="8" spans="1:9" ht="15">
      <c r="A8" s="428" t="s">
        <v>176</v>
      </c>
      <c r="B8" s="428"/>
      <c r="C8" s="428"/>
      <c r="D8" s="434">
        <f>'Мандатная комиссия'!C12</f>
        <v>0</v>
      </c>
      <c r="E8" s="434"/>
      <c r="F8" s="434"/>
      <c r="G8" s="434"/>
      <c r="H8" s="434"/>
      <c r="I8" s="434"/>
    </row>
    <row r="9" spans="1:9" ht="15">
      <c r="A9" s="136" t="s">
        <v>177</v>
      </c>
      <c r="B9" s="136"/>
      <c r="C9" s="136"/>
      <c r="D9" s="434">
        <f>'Мандатная комиссия'!C13</f>
        <v>0</v>
      </c>
      <c r="E9" s="434"/>
      <c r="F9" s="434"/>
      <c r="G9" s="434"/>
      <c r="H9" s="434"/>
      <c r="I9" s="434"/>
    </row>
    <row r="10" spans="1:9" ht="14.25">
      <c r="A10" s="452" t="s">
        <v>96</v>
      </c>
      <c r="B10" s="452"/>
      <c r="C10" s="452"/>
      <c r="D10" s="452"/>
      <c r="E10" s="452"/>
      <c r="F10" s="452"/>
      <c r="G10" s="452"/>
      <c r="H10" s="452"/>
      <c r="I10" s="452"/>
    </row>
    <row r="11" spans="1:9" ht="14.25">
      <c r="A11" s="452" t="s">
        <v>94</v>
      </c>
      <c r="B11" s="452"/>
      <c r="C11" s="452"/>
      <c r="D11" s="452"/>
      <c r="E11" s="452"/>
      <c r="F11" s="452"/>
      <c r="G11" s="452"/>
      <c r="H11" s="452"/>
      <c r="I11" s="452"/>
    </row>
    <row r="12" spans="1:9" ht="14.25">
      <c r="A12" s="431" t="s">
        <v>95</v>
      </c>
      <c r="B12" s="431"/>
      <c r="C12" s="431"/>
      <c r="D12" s="431"/>
      <c r="E12" s="431"/>
      <c r="F12" s="431"/>
      <c r="G12" s="431"/>
      <c r="H12" s="431"/>
      <c r="I12" s="431"/>
    </row>
    <row r="13" spans="1:9" ht="15">
      <c r="A13" s="137" t="s">
        <v>239</v>
      </c>
      <c r="B13" s="137"/>
      <c r="C13" s="137"/>
      <c r="D13" s="137"/>
      <c r="E13" s="137"/>
      <c r="F13" s="137"/>
      <c r="G13" s="174">
        <f>Жереб.!E16</f>
        <v>10</v>
      </c>
      <c r="H13" s="137"/>
      <c r="I13" s="137"/>
    </row>
    <row r="14" spans="1:9" ht="15">
      <c r="A14" s="137" t="s">
        <v>238</v>
      </c>
      <c r="B14" s="137"/>
      <c r="C14" s="137"/>
      <c r="D14" s="174">
        <f>Жереб.!E16</f>
        <v>10</v>
      </c>
      <c r="E14" s="137" t="s">
        <v>234</v>
      </c>
      <c r="F14" s="137"/>
      <c r="G14" s="175"/>
      <c r="H14" s="137" t="s">
        <v>235</v>
      </c>
      <c r="I14" s="137"/>
    </row>
    <row r="15" spans="1:9" ht="14.25">
      <c r="A15" s="136" t="s">
        <v>172</v>
      </c>
      <c r="B15" s="136"/>
      <c r="C15" s="136"/>
      <c r="D15" s="136"/>
      <c r="E15" s="136"/>
      <c r="F15" s="431"/>
      <c r="G15" s="431"/>
      <c r="H15" s="431"/>
      <c r="I15" s="431"/>
    </row>
    <row r="16" spans="1:9" ht="14.25">
      <c r="A16" s="136" t="s">
        <v>173</v>
      </c>
      <c r="B16" s="136"/>
      <c r="C16" s="136"/>
      <c r="D16" s="136"/>
      <c r="E16" s="136"/>
      <c r="F16" s="431"/>
      <c r="G16" s="431"/>
      <c r="H16" s="431"/>
      <c r="I16" s="431"/>
    </row>
    <row r="17" spans="1:9" ht="14.25">
      <c r="A17" s="136" t="s">
        <v>174</v>
      </c>
      <c r="B17" s="136"/>
      <c r="C17" s="136"/>
      <c r="D17" s="136"/>
      <c r="E17" s="136"/>
      <c r="F17" s="431"/>
      <c r="G17" s="431"/>
      <c r="H17" s="431"/>
      <c r="I17" s="431"/>
    </row>
    <row r="18" spans="1:9" ht="14.25">
      <c r="A18" s="136" t="s">
        <v>175</v>
      </c>
      <c r="B18" s="136"/>
      <c r="C18" s="136"/>
      <c r="D18" s="136"/>
      <c r="E18" s="136"/>
      <c r="F18" s="431"/>
      <c r="G18" s="431"/>
      <c r="H18" s="431"/>
      <c r="I18" s="431"/>
    </row>
    <row r="19" spans="1:9" ht="14.25">
      <c r="A19" s="136" t="s">
        <v>249</v>
      </c>
      <c r="B19" s="136"/>
      <c r="C19" s="136"/>
      <c r="D19" s="136"/>
      <c r="E19" s="136"/>
      <c r="F19" s="431"/>
      <c r="G19" s="431"/>
      <c r="H19" s="431"/>
      <c r="I19" s="431"/>
    </row>
    <row r="20" spans="1:9" ht="14.25">
      <c r="A20" s="431" t="s">
        <v>236</v>
      </c>
      <c r="B20" s="431"/>
      <c r="C20" s="431"/>
      <c r="D20" s="431"/>
      <c r="E20" s="431"/>
      <c r="F20" s="431"/>
      <c r="G20" s="431"/>
      <c r="H20" s="431"/>
      <c r="I20" s="431"/>
    </row>
    <row r="21" spans="1:9" ht="14.25">
      <c r="A21" s="428" t="s">
        <v>237</v>
      </c>
      <c r="B21" s="428"/>
      <c r="C21" s="428"/>
      <c r="D21" s="428"/>
      <c r="E21" s="428"/>
      <c r="F21" s="435"/>
      <c r="G21" s="136"/>
      <c r="H21" s="136"/>
      <c r="I21" s="136"/>
    </row>
    <row r="22" spans="1:9" ht="14.25">
      <c r="A22" s="136"/>
      <c r="B22" s="136"/>
      <c r="C22" s="136"/>
      <c r="D22" s="136"/>
      <c r="E22" s="136"/>
      <c r="F22" s="183"/>
      <c r="G22" s="136"/>
      <c r="H22" s="136"/>
      <c r="I22" s="136"/>
    </row>
    <row r="23" spans="1:9">
      <c r="A23" s="451" t="s">
        <v>302</v>
      </c>
      <c r="B23" s="451"/>
      <c r="C23" s="451"/>
      <c r="D23" s="451"/>
      <c r="E23" s="451"/>
      <c r="F23" s="451"/>
      <c r="G23" s="451"/>
      <c r="H23" s="451"/>
      <c r="I23" s="451"/>
    </row>
    <row r="24" spans="1:9" ht="15">
      <c r="A24" s="450"/>
      <c r="B24" s="450"/>
      <c r="C24" s="450"/>
      <c r="D24" s="450"/>
      <c r="E24" s="450"/>
      <c r="F24" s="450"/>
      <c r="G24" s="450"/>
      <c r="H24" s="450"/>
      <c r="I24" s="450"/>
    </row>
    <row r="25" spans="1:9" ht="15">
      <c r="A25" s="449"/>
      <c r="B25" s="449"/>
      <c r="C25" s="449"/>
      <c r="D25" s="449"/>
      <c r="E25" s="449"/>
      <c r="F25" s="449"/>
      <c r="G25" s="449"/>
      <c r="H25" s="449"/>
      <c r="I25" s="449"/>
    </row>
    <row r="26" spans="1:9" ht="15">
      <c r="A26" s="449"/>
      <c r="B26" s="449"/>
      <c r="C26" s="449"/>
      <c r="D26" s="449"/>
      <c r="E26" s="449"/>
      <c r="F26" s="449"/>
      <c r="G26" s="449"/>
      <c r="H26" s="449"/>
      <c r="I26" s="449"/>
    </row>
    <row r="27" spans="1:9" ht="15">
      <c r="A27" s="449"/>
      <c r="B27" s="449"/>
      <c r="C27" s="449"/>
      <c r="D27" s="449"/>
      <c r="E27" s="449"/>
      <c r="F27" s="449"/>
      <c r="G27" s="449"/>
      <c r="H27" s="449"/>
      <c r="I27" s="449"/>
    </row>
    <row r="28" spans="1:9" ht="14.25">
      <c r="A28" s="436"/>
      <c r="B28" s="436"/>
      <c r="C28" s="436"/>
      <c r="D28" s="436"/>
      <c r="E28" s="436"/>
      <c r="F28" s="436"/>
      <c r="G28" s="436"/>
      <c r="H28" s="436"/>
      <c r="I28" s="436"/>
    </row>
    <row r="29" spans="1:9" ht="14.25">
      <c r="A29" s="437"/>
      <c r="B29" s="437"/>
      <c r="C29" s="437"/>
      <c r="D29" s="437"/>
      <c r="E29" s="437"/>
      <c r="F29" s="437"/>
      <c r="G29" s="437"/>
      <c r="H29" s="437"/>
      <c r="I29" s="437"/>
    </row>
    <row r="30" spans="1:9" ht="14.25">
      <c r="A30" s="429"/>
      <c r="B30" s="429"/>
      <c r="C30" s="429"/>
      <c r="D30" s="429"/>
      <c r="E30" s="429"/>
      <c r="F30" s="429"/>
      <c r="G30" s="429"/>
      <c r="H30" s="429"/>
      <c r="I30" s="429"/>
    </row>
    <row r="31" spans="1:9" ht="14.25">
      <c r="A31" s="429"/>
      <c r="B31" s="429"/>
      <c r="C31" s="429"/>
      <c r="D31" s="429"/>
      <c r="E31" s="429"/>
      <c r="F31" s="429"/>
      <c r="G31" s="429"/>
      <c r="H31" s="429"/>
      <c r="I31" s="429"/>
    </row>
    <row r="32" spans="1:9" ht="15">
      <c r="A32" s="431" t="s">
        <v>191</v>
      </c>
      <c r="B32" s="431"/>
      <c r="C32" s="431"/>
      <c r="D32" s="431"/>
      <c r="E32" s="432"/>
      <c r="F32" s="432"/>
      <c r="G32" s="432"/>
      <c r="H32" s="432"/>
      <c r="I32" s="432"/>
    </row>
    <row r="33" spans="1:9" ht="15">
      <c r="A33" s="438" t="s">
        <v>214</v>
      </c>
      <c r="B33" s="439"/>
      <c r="C33" s="439"/>
      <c r="D33" s="439"/>
      <c r="E33" s="433">
        <f>'Мандатная комиссия'!C11</f>
        <v>0</v>
      </c>
      <c r="F33" s="433"/>
      <c r="G33" s="109"/>
      <c r="H33" s="109"/>
      <c r="I33" s="109"/>
    </row>
    <row r="34" spans="1:9" ht="14.25">
      <c r="A34" s="446"/>
      <c r="B34" s="446"/>
      <c r="C34" s="446"/>
      <c r="D34" s="446"/>
      <c r="E34" s="134"/>
      <c r="F34" s="134"/>
      <c r="G34" s="134"/>
      <c r="H34" s="134"/>
      <c r="I34" s="134"/>
    </row>
    <row r="35" spans="1:9" ht="14.25">
      <c r="A35" s="428" t="s">
        <v>176</v>
      </c>
      <c r="B35" s="428"/>
      <c r="C35" s="428"/>
      <c r="D35" s="448">
        <f>'Мандатная комиссия'!C12</f>
        <v>0</v>
      </c>
      <c r="E35" s="448"/>
      <c r="F35" s="448"/>
      <c r="G35" s="159"/>
      <c r="H35" s="159"/>
      <c r="I35" s="159"/>
    </row>
    <row r="36" spans="1:9" ht="14.25">
      <c r="A36" s="447"/>
      <c r="B36" s="447"/>
      <c r="C36" s="447"/>
      <c r="D36" s="108"/>
      <c r="E36" s="108"/>
      <c r="F36" s="108"/>
      <c r="G36" s="430"/>
      <c r="H36" s="430"/>
      <c r="I36" s="430"/>
    </row>
    <row r="37" spans="1:9" ht="14.25">
      <c r="A37" s="135"/>
      <c r="B37" s="135"/>
      <c r="C37" s="135"/>
      <c r="D37" s="448">
        <f>'Мандатная комиссия'!C13</f>
        <v>0</v>
      </c>
      <c r="E37" s="448"/>
      <c r="F37" s="448"/>
      <c r="G37" s="109"/>
      <c r="H37" s="109"/>
      <c r="I37" s="109"/>
    </row>
    <row r="38" spans="1:9" ht="14.25">
      <c r="A38" s="447"/>
      <c r="B38" s="447"/>
      <c r="C38" s="447"/>
      <c r="D38" s="108"/>
      <c r="E38" s="108"/>
      <c r="F38" s="108"/>
      <c r="G38" s="430"/>
      <c r="H38" s="430"/>
      <c r="I38" s="430"/>
    </row>
    <row r="39" spans="1:9" ht="14.25">
      <c r="A39" s="136"/>
      <c r="B39" s="136"/>
      <c r="C39" s="136"/>
      <c r="D39" s="427"/>
      <c r="E39" s="427"/>
      <c r="F39" s="427"/>
      <c r="G39" s="176"/>
      <c r="H39" s="176"/>
      <c r="I39" s="176"/>
    </row>
    <row r="40" spans="1:9" ht="14.25">
      <c r="A40" s="134"/>
      <c r="B40" s="134"/>
      <c r="C40" s="134"/>
      <c r="D40" s="178"/>
      <c r="E40" s="178"/>
      <c r="F40" s="178"/>
      <c r="G40" s="177"/>
      <c r="H40" s="177"/>
      <c r="I40" s="177"/>
    </row>
    <row r="41" spans="1:9" ht="14.25">
      <c r="A41" s="134"/>
      <c r="B41" s="134"/>
      <c r="C41" s="134"/>
      <c r="D41" s="427"/>
      <c r="E41" s="427"/>
      <c r="F41" s="427"/>
      <c r="G41" s="177"/>
      <c r="H41" s="177"/>
      <c r="I41" s="177"/>
    </row>
    <row r="42" spans="1:9" ht="14.25">
      <c r="A42" s="134"/>
      <c r="B42" s="134"/>
      <c r="C42" s="134"/>
      <c r="D42" s="177"/>
      <c r="E42" s="177"/>
      <c r="F42" s="177"/>
      <c r="G42" s="177"/>
      <c r="H42" s="177"/>
      <c r="I42" s="177"/>
    </row>
    <row r="43" spans="1:9" ht="14.25">
      <c r="A43" s="134"/>
      <c r="B43" s="134"/>
      <c r="C43" s="134"/>
      <c r="D43" s="134"/>
      <c r="E43" s="134"/>
      <c r="F43" s="134"/>
      <c r="G43" s="134"/>
      <c r="H43" s="134"/>
      <c r="I43" s="134"/>
    </row>
    <row r="44" spans="1:9" ht="14.25">
      <c r="A44" s="138"/>
      <c r="B44" s="138"/>
      <c r="C44" s="138"/>
      <c r="D44" s="138"/>
      <c r="E44" s="138"/>
      <c r="F44" s="138"/>
      <c r="G44" s="138"/>
      <c r="H44" s="138"/>
      <c r="I44" s="138"/>
    </row>
    <row r="45" spans="1:9" ht="14.25">
      <c r="A45" s="138"/>
      <c r="B45" s="138"/>
      <c r="C45" s="138"/>
      <c r="D45" s="138"/>
      <c r="E45" s="138"/>
      <c r="F45" s="138"/>
      <c r="G45" s="138"/>
      <c r="H45" s="138"/>
      <c r="I45" s="138"/>
    </row>
    <row r="46" spans="1:9" ht="14.25">
      <c r="A46" s="138"/>
      <c r="B46" s="138"/>
      <c r="C46" s="138"/>
      <c r="D46" s="138"/>
      <c r="E46" s="138"/>
      <c r="F46" s="138"/>
      <c r="G46" s="138"/>
      <c r="H46" s="138"/>
      <c r="I46" s="138"/>
    </row>
    <row r="47" spans="1:9" ht="14.25">
      <c r="A47" s="138"/>
      <c r="B47" s="138"/>
      <c r="C47" s="138"/>
      <c r="D47" s="138"/>
      <c r="E47" s="138"/>
      <c r="F47" s="138"/>
      <c r="G47" s="138"/>
      <c r="H47" s="138"/>
      <c r="I47" s="138"/>
    </row>
    <row r="48" spans="1:9" ht="14.25">
      <c r="A48" s="138"/>
      <c r="B48" s="138"/>
      <c r="C48" s="138"/>
      <c r="D48" s="138"/>
      <c r="E48" s="138"/>
      <c r="F48" s="138"/>
      <c r="G48" s="138"/>
      <c r="H48" s="138"/>
      <c r="I48" s="138"/>
    </row>
    <row r="49" spans="1:9" ht="14.25">
      <c r="A49" s="138"/>
      <c r="B49" s="138"/>
      <c r="C49" s="138"/>
      <c r="D49" s="138"/>
      <c r="E49" s="138"/>
      <c r="F49" s="138"/>
      <c r="G49" s="138"/>
      <c r="H49" s="138"/>
      <c r="I49" s="138"/>
    </row>
    <row r="50" spans="1:9" ht="14.25">
      <c r="A50" s="138"/>
      <c r="B50" s="138"/>
      <c r="C50" s="138"/>
      <c r="D50" s="138"/>
      <c r="E50" s="138"/>
      <c r="F50" s="138"/>
      <c r="G50" s="138"/>
      <c r="H50" s="138"/>
      <c r="I50" s="138"/>
    </row>
    <row r="51" spans="1:9" ht="14.25">
      <c r="A51" s="138"/>
      <c r="B51" s="138"/>
      <c r="C51" s="138"/>
      <c r="D51" s="138"/>
      <c r="E51" s="138"/>
      <c r="F51" s="138"/>
      <c r="G51" s="138"/>
      <c r="H51" s="138"/>
      <c r="I51" s="138"/>
    </row>
    <row r="52" spans="1:9" ht="14.25">
      <c r="A52" s="138"/>
      <c r="B52" s="138"/>
      <c r="C52" s="138"/>
      <c r="D52" s="138"/>
      <c r="E52" s="138"/>
      <c r="F52" s="138"/>
      <c r="G52" s="138"/>
      <c r="H52" s="138"/>
      <c r="I52" s="138"/>
    </row>
    <row r="53" spans="1:9" ht="14.25">
      <c r="A53" s="138"/>
      <c r="B53" s="138"/>
      <c r="C53" s="138"/>
      <c r="D53" s="138"/>
      <c r="E53" s="138"/>
      <c r="F53" s="138"/>
      <c r="G53" s="138"/>
      <c r="H53" s="138"/>
      <c r="I53" s="138"/>
    </row>
    <row r="54" spans="1:9" ht="14.25">
      <c r="A54" s="138"/>
      <c r="B54" s="138"/>
      <c r="C54" s="138"/>
      <c r="D54" s="138"/>
      <c r="E54" s="138"/>
      <c r="F54" s="138"/>
      <c r="G54" s="138"/>
      <c r="H54" s="138"/>
      <c r="I54" s="138"/>
    </row>
    <row r="55" spans="1:9" ht="14.25">
      <c r="A55" s="138"/>
      <c r="B55" s="138"/>
      <c r="C55" s="138"/>
      <c r="D55" s="138"/>
      <c r="E55" s="138"/>
      <c r="F55" s="138"/>
      <c r="G55" s="138"/>
      <c r="H55" s="138"/>
      <c r="I55" s="138"/>
    </row>
    <row r="56" spans="1:9" ht="14.25">
      <c r="A56" s="138"/>
      <c r="B56" s="138"/>
      <c r="C56" s="138"/>
      <c r="D56" s="138"/>
      <c r="E56" s="138"/>
      <c r="F56" s="138"/>
      <c r="G56" s="138"/>
      <c r="H56" s="138"/>
      <c r="I56" s="138"/>
    </row>
    <row r="57" spans="1:9" ht="14.25">
      <c r="A57" s="138"/>
      <c r="B57" s="138"/>
      <c r="C57" s="138"/>
      <c r="D57" s="138"/>
      <c r="E57" s="138"/>
      <c r="F57" s="138"/>
      <c r="G57" s="138"/>
      <c r="H57" s="138"/>
      <c r="I57" s="138"/>
    </row>
    <row r="58" spans="1:9" ht="14.25">
      <c r="A58" s="138"/>
      <c r="B58" s="138"/>
      <c r="C58" s="138"/>
      <c r="D58" s="138"/>
      <c r="E58" s="138"/>
      <c r="F58" s="138"/>
      <c r="G58" s="138"/>
      <c r="H58" s="138"/>
      <c r="I58" s="138"/>
    </row>
    <row r="59" spans="1:9" ht="14.25">
      <c r="A59" s="138"/>
      <c r="B59" s="138"/>
      <c r="C59" s="138"/>
      <c r="D59" s="138"/>
      <c r="E59" s="138"/>
      <c r="F59" s="138"/>
      <c r="G59" s="138"/>
      <c r="H59" s="138"/>
      <c r="I59" s="138"/>
    </row>
    <row r="60" spans="1:9" ht="14.25">
      <c r="A60" s="138"/>
      <c r="B60" s="138"/>
      <c r="C60" s="138"/>
      <c r="D60" s="138"/>
      <c r="E60" s="138"/>
      <c r="F60" s="138"/>
      <c r="G60" s="138"/>
      <c r="H60" s="138"/>
      <c r="I60" s="138"/>
    </row>
    <row r="61" spans="1:9" ht="14.25">
      <c r="A61" s="138"/>
      <c r="B61" s="138"/>
      <c r="C61" s="138"/>
      <c r="D61" s="138"/>
      <c r="E61" s="138"/>
      <c r="F61" s="138"/>
      <c r="G61" s="138"/>
      <c r="H61" s="138"/>
      <c r="I61" s="138"/>
    </row>
    <row r="62" spans="1:9" ht="14.25">
      <c r="A62" s="138"/>
      <c r="B62" s="138"/>
      <c r="C62" s="138"/>
      <c r="D62" s="138"/>
      <c r="E62" s="138"/>
      <c r="F62" s="138"/>
      <c r="G62" s="138"/>
      <c r="H62" s="138"/>
      <c r="I62" s="138"/>
    </row>
    <row r="63" spans="1:9" ht="14.25">
      <c r="A63" s="138"/>
      <c r="B63" s="138"/>
      <c r="C63" s="138"/>
      <c r="D63" s="138"/>
      <c r="E63" s="138"/>
      <c r="F63" s="138"/>
      <c r="G63" s="138"/>
      <c r="H63" s="138"/>
      <c r="I63" s="138"/>
    </row>
    <row r="64" spans="1:9" ht="14.25">
      <c r="A64" s="138"/>
      <c r="B64" s="138"/>
      <c r="C64" s="138"/>
      <c r="D64" s="138"/>
      <c r="E64" s="138"/>
      <c r="F64" s="138"/>
      <c r="G64" s="138"/>
      <c r="H64" s="138"/>
      <c r="I64" s="138"/>
    </row>
    <row r="65" spans="1:9" ht="14.25">
      <c r="A65" s="138"/>
      <c r="B65" s="138"/>
      <c r="C65" s="138"/>
      <c r="D65" s="138"/>
      <c r="E65" s="138"/>
      <c r="F65" s="138"/>
      <c r="G65" s="138"/>
      <c r="H65" s="138"/>
      <c r="I65" s="138"/>
    </row>
    <row r="66" spans="1:9" ht="14.25">
      <c r="A66" s="138"/>
      <c r="B66" s="138"/>
      <c r="C66" s="138"/>
      <c r="D66" s="138"/>
      <c r="E66" s="138"/>
      <c r="F66" s="138"/>
      <c r="G66" s="138"/>
      <c r="H66" s="138"/>
      <c r="I66" s="138"/>
    </row>
    <row r="67" spans="1:9" ht="14.25">
      <c r="A67" s="138"/>
      <c r="B67" s="138"/>
      <c r="C67" s="138"/>
      <c r="D67" s="138"/>
      <c r="E67" s="138"/>
      <c r="F67" s="138"/>
      <c r="G67" s="138"/>
      <c r="H67" s="138"/>
      <c r="I67" s="138"/>
    </row>
    <row r="68" spans="1:9" ht="14.25">
      <c r="A68" s="138"/>
      <c r="B68" s="138"/>
      <c r="C68" s="138"/>
      <c r="D68" s="138"/>
      <c r="E68" s="138"/>
      <c r="F68" s="138"/>
      <c r="G68" s="138"/>
      <c r="H68" s="138"/>
      <c r="I68" s="138"/>
    </row>
    <row r="69" spans="1:9" ht="14.25">
      <c r="A69" s="138"/>
      <c r="B69" s="138"/>
      <c r="C69" s="138"/>
      <c r="D69" s="138"/>
      <c r="E69" s="138"/>
      <c r="F69" s="138"/>
      <c r="G69" s="138"/>
      <c r="H69" s="138"/>
      <c r="I69" s="138"/>
    </row>
    <row r="70" spans="1:9" ht="14.25">
      <c r="A70" s="138"/>
      <c r="B70" s="138"/>
      <c r="C70" s="138"/>
      <c r="D70" s="138"/>
      <c r="E70" s="138"/>
      <c r="F70" s="138"/>
      <c r="G70" s="138"/>
      <c r="H70" s="138"/>
      <c r="I70" s="138"/>
    </row>
    <row r="71" spans="1:9" ht="14.25">
      <c r="A71" s="138"/>
      <c r="B71" s="138"/>
      <c r="C71" s="138"/>
      <c r="D71" s="138"/>
      <c r="E71" s="138"/>
      <c r="F71" s="138"/>
      <c r="G71" s="138"/>
      <c r="H71" s="138"/>
      <c r="I71" s="138"/>
    </row>
    <row r="72" spans="1:9" ht="14.25">
      <c r="A72" s="138"/>
      <c r="B72" s="138"/>
      <c r="C72" s="138"/>
      <c r="D72" s="138"/>
      <c r="E72" s="138"/>
      <c r="F72" s="138"/>
      <c r="G72" s="138"/>
      <c r="H72" s="138"/>
      <c r="I72" s="138"/>
    </row>
    <row r="73" spans="1:9" ht="14.25">
      <c r="A73" s="138"/>
      <c r="B73" s="138"/>
      <c r="C73" s="138"/>
      <c r="D73" s="138"/>
      <c r="E73" s="138"/>
      <c r="F73" s="138"/>
      <c r="G73" s="138"/>
      <c r="H73" s="138"/>
      <c r="I73" s="138"/>
    </row>
    <row r="74" spans="1:9" ht="14.25">
      <c r="A74" s="138"/>
      <c r="B74" s="138"/>
      <c r="C74" s="138"/>
      <c r="D74" s="138"/>
      <c r="E74" s="138"/>
      <c r="F74" s="138"/>
      <c r="G74" s="138"/>
      <c r="H74" s="138"/>
      <c r="I74" s="138"/>
    </row>
    <row r="75" spans="1:9" ht="14.25">
      <c r="A75" s="138"/>
      <c r="B75" s="138"/>
      <c r="C75" s="138"/>
      <c r="D75" s="138"/>
      <c r="E75" s="138"/>
      <c r="F75" s="138"/>
      <c r="G75" s="138"/>
      <c r="H75" s="138"/>
      <c r="I75" s="138"/>
    </row>
    <row r="76" spans="1:9" ht="14.25">
      <c r="A76" s="138"/>
      <c r="B76" s="138"/>
      <c r="C76" s="138"/>
      <c r="D76" s="138"/>
      <c r="E76" s="138"/>
      <c r="F76" s="138"/>
      <c r="G76" s="138"/>
      <c r="H76" s="138"/>
      <c r="I76" s="138"/>
    </row>
    <row r="77" spans="1:9" ht="14.25">
      <c r="A77" s="138"/>
      <c r="B77" s="138"/>
      <c r="C77" s="138"/>
      <c r="D77" s="138"/>
      <c r="E77" s="138"/>
      <c r="F77" s="138"/>
      <c r="G77" s="138"/>
      <c r="H77" s="138"/>
      <c r="I77" s="138"/>
    </row>
    <row r="78" spans="1:9" ht="14.25">
      <c r="A78" s="138"/>
      <c r="B78" s="138"/>
      <c r="C78" s="138"/>
      <c r="D78" s="138"/>
      <c r="E78" s="138"/>
      <c r="F78" s="138"/>
      <c r="G78" s="138"/>
      <c r="H78" s="138"/>
      <c r="I78" s="138"/>
    </row>
    <row r="79" spans="1:9" ht="14.25">
      <c r="A79" s="138"/>
      <c r="B79" s="138"/>
      <c r="C79" s="138"/>
      <c r="D79" s="138"/>
      <c r="E79" s="138"/>
      <c r="F79" s="138"/>
      <c r="G79" s="138"/>
      <c r="H79" s="138"/>
      <c r="I79" s="138"/>
    </row>
    <row r="80" spans="1:9" ht="14.25">
      <c r="A80" s="138"/>
      <c r="B80" s="138"/>
      <c r="C80" s="138"/>
      <c r="D80" s="138"/>
      <c r="E80" s="138"/>
      <c r="F80" s="138"/>
      <c r="G80" s="138"/>
      <c r="H80" s="138"/>
      <c r="I80" s="138"/>
    </row>
    <row r="81" spans="1:9" ht="14.25">
      <c r="A81" s="138"/>
      <c r="B81" s="138"/>
      <c r="C81" s="138"/>
      <c r="D81" s="138"/>
      <c r="E81" s="138"/>
      <c r="F81" s="138"/>
      <c r="G81" s="138"/>
      <c r="H81" s="138"/>
      <c r="I81" s="138"/>
    </row>
    <row r="82" spans="1:9" ht="14.25">
      <c r="A82" s="138"/>
      <c r="B82" s="138"/>
      <c r="C82" s="138"/>
      <c r="D82" s="138"/>
      <c r="E82" s="138"/>
      <c r="F82" s="138"/>
      <c r="G82" s="138"/>
      <c r="H82" s="138"/>
      <c r="I82" s="138"/>
    </row>
    <row r="83" spans="1:9" ht="14.25">
      <c r="A83" s="138"/>
      <c r="B83" s="138"/>
      <c r="C83" s="138"/>
      <c r="D83" s="138"/>
      <c r="E83" s="138"/>
      <c r="F83" s="138"/>
      <c r="G83" s="138"/>
      <c r="H83" s="138"/>
      <c r="I83" s="138"/>
    </row>
    <row r="84" spans="1:9" ht="14.25">
      <c r="A84" s="138"/>
      <c r="B84" s="138"/>
      <c r="C84" s="138"/>
      <c r="D84" s="138"/>
      <c r="E84" s="138"/>
      <c r="F84" s="138"/>
      <c r="G84" s="138"/>
      <c r="H84" s="138"/>
      <c r="I84" s="138"/>
    </row>
    <row r="85" spans="1:9" ht="14.25">
      <c r="A85" s="138"/>
      <c r="B85" s="138"/>
      <c r="C85" s="138"/>
      <c r="D85" s="138"/>
      <c r="E85" s="138"/>
      <c r="F85" s="138"/>
      <c r="G85" s="138"/>
      <c r="H85" s="138"/>
      <c r="I85" s="138"/>
    </row>
    <row r="86" spans="1:9" ht="14.25">
      <c r="A86" s="138"/>
      <c r="B86" s="138"/>
      <c r="C86" s="138"/>
      <c r="D86" s="138"/>
      <c r="E86" s="138"/>
      <c r="F86" s="138"/>
      <c r="G86" s="138"/>
      <c r="H86" s="138"/>
      <c r="I86" s="138"/>
    </row>
    <row r="87" spans="1:9" ht="14.25">
      <c r="A87" s="138"/>
      <c r="B87" s="138"/>
      <c r="C87" s="138"/>
      <c r="D87" s="138"/>
      <c r="E87" s="138"/>
      <c r="F87" s="138"/>
      <c r="G87" s="138"/>
      <c r="H87" s="138"/>
      <c r="I87" s="138"/>
    </row>
    <row r="88" spans="1:9" ht="14.25">
      <c r="A88" s="138"/>
      <c r="B88" s="138"/>
      <c r="C88" s="138"/>
      <c r="D88" s="138"/>
      <c r="E88" s="138"/>
      <c r="F88" s="138"/>
      <c r="G88" s="138"/>
      <c r="H88" s="138"/>
      <c r="I88" s="138"/>
    </row>
    <row r="89" spans="1:9" ht="14.25">
      <c r="A89" s="138"/>
      <c r="B89" s="138"/>
      <c r="C89" s="138"/>
      <c r="D89" s="138"/>
      <c r="E89" s="138"/>
      <c r="F89" s="138"/>
      <c r="G89" s="138"/>
      <c r="H89" s="138"/>
      <c r="I89" s="138"/>
    </row>
    <row r="90" spans="1:9" ht="14.25">
      <c r="A90" s="138"/>
      <c r="B90" s="138"/>
      <c r="C90" s="138"/>
      <c r="D90" s="138"/>
      <c r="E90" s="138"/>
      <c r="F90" s="138"/>
      <c r="G90" s="138"/>
      <c r="H90" s="138"/>
      <c r="I90" s="138"/>
    </row>
    <row r="91" spans="1:9" ht="14.25">
      <c r="A91" s="138"/>
      <c r="B91" s="138"/>
      <c r="C91" s="138"/>
      <c r="D91" s="138"/>
      <c r="E91" s="138"/>
      <c r="F91" s="138"/>
      <c r="G91" s="138"/>
      <c r="H91" s="138"/>
      <c r="I91" s="138"/>
    </row>
    <row r="92" spans="1:9" ht="14.25">
      <c r="A92" s="138"/>
      <c r="B92" s="138"/>
      <c r="C92" s="138"/>
      <c r="D92" s="138"/>
      <c r="E92" s="138"/>
      <c r="F92" s="138"/>
      <c r="G92" s="138"/>
      <c r="H92" s="138"/>
      <c r="I92" s="138"/>
    </row>
    <row r="93" spans="1:9" ht="14.25">
      <c r="A93" s="138"/>
      <c r="B93" s="138"/>
      <c r="C93" s="138"/>
      <c r="D93" s="138"/>
      <c r="E93" s="138"/>
      <c r="F93" s="138"/>
      <c r="G93" s="138"/>
      <c r="H93" s="138"/>
      <c r="I93" s="138"/>
    </row>
    <row r="94" spans="1:9" ht="14.25">
      <c r="A94" s="138"/>
      <c r="B94" s="138"/>
      <c r="C94" s="138"/>
      <c r="D94" s="138"/>
      <c r="E94" s="138"/>
      <c r="F94" s="138"/>
      <c r="G94" s="138"/>
      <c r="H94" s="138"/>
      <c r="I94" s="138"/>
    </row>
    <row r="95" spans="1:9" ht="14.25">
      <c r="A95" s="138"/>
      <c r="B95" s="138"/>
      <c r="C95" s="138"/>
      <c r="D95" s="138"/>
      <c r="E95" s="138"/>
      <c r="F95" s="138"/>
      <c r="G95" s="138"/>
      <c r="H95" s="138"/>
      <c r="I95" s="138"/>
    </row>
    <row r="96" spans="1:9" ht="14.25">
      <c r="A96" s="138"/>
      <c r="B96" s="138"/>
      <c r="C96" s="138"/>
      <c r="D96" s="138"/>
      <c r="E96" s="138"/>
      <c r="F96" s="138"/>
      <c r="G96" s="138"/>
      <c r="H96" s="138"/>
      <c r="I96" s="138"/>
    </row>
    <row r="97" spans="1:9" ht="14.25">
      <c r="A97" s="138"/>
      <c r="B97" s="138"/>
      <c r="C97" s="138"/>
      <c r="D97" s="138"/>
      <c r="E97" s="138"/>
      <c r="F97" s="138"/>
      <c r="G97" s="138"/>
      <c r="H97" s="138"/>
      <c r="I97" s="138"/>
    </row>
    <row r="98" spans="1:9" ht="14.25">
      <c r="A98" s="138"/>
      <c r="B98" s="138"/>
      <c r="C98" s="138"/>
      <c r="D98" s="138"/>
      <c r="E98" s="138"/>
      <c r="F98" s="138"/>
      <c r="G98" s="138"/>
      <c r="H98" s="138"/>
      <c r="I98" s="138"/>
    </row>
    <row r="99" spans="1:9" ht="14.25">
      <c r="A99" s="138"/>
      <c r="B99" s="138"/>
      <c r="C99" s="138"/>
      <c r="D99" s="138"/>
      <c r="E99" s="138"/>
      <c r="F99" s="138"/>
      <c r="G99" s="138"/>
      <c r="H99" s="138"/>
      <c r="I99" s="138"/>
    </row>
    <row r="100" spans="1:9" ht="14.25">
      <c r="A100" s="138"/>
      <c r="B100" s="138"/>
      <c r="C100" s="138"/>
      <c r="D100" s="138"/>
      <c r="E100" s="138"/>
      <c r="F100" s="138"/>
      <c r="G100" s="138"/>
      <c r="H100" s="138"/>
      <c r="I100" s="138"/>
    </row>
    <row r="101" spans="1:9" ht="14.25">
      <c r="A101" s="138"/>
      <c r="B101" s="138"/>
      <c r="C101" s="138"/>
      <c r="D101" s="138"/>
      <c r="E101" s="138"/>
      <c r="F101" s="138"/>
      <c r="G101" s="138"/>
      <c r="H101" s="138"/>
      <c r="I101" s="138"/>
    </row>
    <row r="102" spans="1:9" ht="14.25">
      <c r="A102" s="138"/>
      <c r="B102" s="138"/>
      <c r="C102" s="138"/>
      <c r="D102" s="138"/>
      <c r="E102" s="138"/>
      <c r="F102" s="138"/>
      <c r="G102" s="138"/>
      <c r="H102" s="138"/>
      <c r="I102" s="138"/>
    </row>
    <row r="103" spans="1:9" ht="14.25">
      <c r="A103" s="138"/>
      <c r="B103" s="138"/>
      <c r="C103" s="138"/>
      <c r="D103" s="138"/>
      <c r="E103" s="138"/>
      <c r="F103" s="138"/>
      <c r="G103" s="138"/>
      <c r="H103" s="138"/>
      <c r="I103" s="138"/>
    </row>
    <row r="104" spans="1:9" ht="14.25">
      <c r="A104" s="138"/>
      <c r="B104" s="138"/>
      <c r="C104" s="138"/>
      <c r="D104" s="138"/>
      <c r="E104" s="138"/>
      <c r="F104" s="138"/>
      <c r="G104" s="138"/>
      <c r="H104" s="138"/>
      <c r="I104" s="138"/>
    </row>
    <row r="105" spans="1:9" ht="14.25">
      <c r="A105" s="138"/>
      <c r="B105" s="138"/>
      <c r="C105" s="138"/>
      <c r="D105" s="138"/>
      <c r="E105" s="138"/>
      <c r="F105" s="138"/>
      <c r="G105" s="138"/>
      <c r="H105" s="138"/>
      <c r="I105" s="138"/>
    </row>
    <row r="106" spans="1:9" ht="14.25">
      <c r="A106" s="138"/>
      <c r="B106" s="138"/>
      <c r="C106" s="138"/>
      <c r="D106" s="138"/>
      <c r="E106" s="138"/>
      <c r="F106" s="138"/>
      <c r="G106" s="138"/>
      <c r="H106" s="138"/>
      <c r="I106" s="138"/>
    </row>
    <row r="107" spans="1:9" ht="14.25">
      <c r="A107" s="138"/>
      <c r="B107" s="138"/>
      <c r="C107" s="138"/>
      <c r="D107" s="138"/>
      <c r="E107" s="138"/>
      <c r="F107" s="138"/>
      <c r="G107" s="138"/>
      <c r="H107" s="138"/>
      <c r="I107" s="138"/>
    </row>
    <row r="108" spans="1:9" ht="14.25">
      <c r="A108" s="138"/>
      <c r="B108" s="138"/>
      <c r="C108" s="138"/>
      <c r="D108" s="138"/>
      <c r="E108" s="138"/>
      <c r="F108" s="138"/>
      <c r="G108" s="138"/>
      <c r="H108" s="138"/>
      <c r="I108" s="138"/>
    </row>
    <row r="109" spans="1:9" ht="14.25">
      <c r="A109" s="138"/>
      <c r="B109" s="138"/>
      <c r="C109" s="138"/>
      <c r="D109" s="138"/>
      <c r="E109" s="138"/>
      <c r="F109" s="138"/>
      <c r="G109" s="138"/>
      <c r="H109" s="138"/>
      <c r="I109" s="138"/>
    </row>
    <row r="110" spans="1:9" ht="14.25">
      <c r="A110" s="138"/>
      <c r="B110" s="138"/>
      <c r="C110" s="138"/>
      <c r="D110" s="138"/>
      <c r="E110" s="138"/>
      <c r="F110" s="138"/>
      <c r="G110" s="138"/>
      <c r="H110" s="138"/>
      <c r="I110" s="138"/>
    </row>
    <row r="111" spans="1:9" ht="14.25">
      <c r="A111" s="138"/>
      <c r="B111" s="138"/>
      <c r="C111" s="138"/>
      <c r="D111" s="138"/>
      <c r="E111" s="138"/>
      <c r="F111" s="138"/>
      <c r="G111" s="138"/>
      <c r="H111" s="138"/>
      <c r="I111" s="138"/>
    </row>
    <row r="112" spans="1:9" ht="14.25">
      <c r="A112" s="138"/>
      <c r="B112" s="138"/>
      <c r="C112" s="138"/>
      <c r="D112" s="138"/>
      <c r="E112" s="138"/>
      <c r="F112" s="138"/>
      <c r="G112" s="138"/>
      <c r="H112" s="138"/>
      <c r="I112" s="138"/>
    </row>
    <row r="113" spans="1:9" ht="14.25">
      <c r="A113" s="138"/>
      <c r="B113" s="138"/>
      <c r="C113" s="138"/>
      <c r="D113" s="138"/>
      <c r="E113" s="138"/>
      <c r="F113" s="138"/>
      <c r="G113" s="138"/>
      <c r="H113" s="138"/>
      <c r="I113" s="138"/>
    </row>
    <row r="114" spans="1:9" ht="14.25">
      <c r="A114" s="138"/>
      <c r="B114" s="138"/>
      <c r="C114" s="138"/>
      <c r="D114" s="138"/>
      <c r="E114" s="138"/>
      <c r="F114" s="138"/>
      <c r="G114" s="138"/>
      <c r="H114" s="138"/>
      <c r="I114" s="138"/>
    </row>
    <row r="115" spans="1:9" ht="14.25">
      <c r="A115" s="138"/>
      <c r="B115" s="138"/>
      <c r="C115" s="138"/>
      <c r="D115" s="138"/>
      <c r="E115" s="138"/>
      <c r="F115" s="138"/>
      <c r="G115" s="138"/>
      <c r="H115" s="138"/>
      <c r="I115" s="138"/>
    </row>
    <row r="116" spans="1:9" ht="14.25">
      <c r="A116" s="138"/>
      <c r="B116" s="138"/>
      <c r="C116" s="138"/>
      <c r="D116" s="138"/>
      <c r="E116" s="138"/>
      <c r="F116" s="138"/>
      <c r="G116" s="138"/>
      <c r="H116" s="138"/>
      <c r="I116" s="138"/>
    </row>
    <row r="117" spans="1:9" ht="14.25">
      <c r="A117" s="138"/>
      <c r="B117" s="138"/>
      <c r="C117" s="138"/>
      <c r="D117" s="138"/>
      <c r="E117" s="138"/>
      <c r="F117" s="138"/>
      <c r="G117" s="138"/>
      <c r="H117" s="138"/>
      <c r="I117" s="138"/>
    </row>
    <row r="118" spans="1:9" ht="14.25">
      <c r="A118" s="138"/>
      <c r="B118" s="138"/>
      <c r="C118" s="138"/>
      <c r="D118" s="138"/>
      <c r="E118" s="138"/>
      <c r="F118" s="138"/>
      <c r="G118" s="138"/>
      <c r="H118" s="138"/>
      <c r="I118" s="138"/>
    </row>
    <row r="119" spans="1:9" ht="14.25">
      <c r="A119" s="138"/>
      <c r="B119" s="138"/>
      <c r="C119" s="138"/>
      <c r="D119" s="138"/>
      <c r="E119" s="138"/>
      <c r="F119" s="138"/>
      <c r="G119" s="138"/>
      <c r="H119" s="138"/>
      <c r="I119" s="138"/>
    </row>
    <row r="120" spans="1:9" ht="14.25">
      <c r="A120" s="138"/>
      <c r="B120" s="138"/>
      <c r="C120" s="138"/>
      <c r="D120" s="138"/>
      <c r="E120" s="138"/>
      <c r="F120" s="138"/>
      <c r="G120" s="138"/>
      <c r="H120" s="138"/>
      <c r="I120" s="138"/>
    </row>
    <row r="121" spans="1:9" ht="14.25">
      <c r="A121" s="138"/>
      <c r="B121" s="138"/>
      <c r="C121" s="138"/>
      <c r="D121" s="138"/>
      <c r="E121" s="138"/>
      <c r="F121" s="138"/>
      <c r="G121" s="138"/>
      <c r="H121" s="138"/>
      <c r="I121" s="138"/>
    </row>
    <row r="122" spans="1:9" ht="14.25">
      <c r="A122" s="138"/>
      <c r="B122" s="138"/>
      <c r="C122" s="138"/>
      <c r="D122" s="138"/>
      <c r="E122" s="138"/>
      <c r="F122" s="138"/>
      <c r="G122" s="138"/>
      <c r="H122" s="138"/>
      <c r="I122" s="138"/>
    </row>
    <row r="123" spans="1:9" ht="14.25">
      <c r="A123" s="138"/>
      <c r="B123" s="138"/>
      <c r="C123" s="138"/>
      <c r="D123" s="138"/>
      <c r="E123" s="138"/>
      <c r="F123" s="138"/>
      <c r="G123" s="138"/>
      <c r="H123" s="138"/>
      <c r="I123" s="138"/>
    </row>
    <row r="124" spans="1:9" ht="14.25">
      <c r="A124" s="138"/>
      <c r="B124" s="138"/>
      <c r="C124" s="138"/>
      <c r="D124" s="138"/>
      <c r="E124" s="138"/>
      <c r="F124" s="138"/>
      <c r="G124" s="138"/>
      <c r="H124" s="138"/>
      <c r="I124" s="138"/>
    </row>
    <row r="125" spans="1:9" ht="14.25">
      <c r="A125" s="138"/>
      <c r="B125" s="138"/>
      <c r="C125" s="138"/>
      <c r="D125" s="138"/>
      <c r="E125" s="138"/>
      <c r="F125" s="138"/>
      <c r="G125" s="138"/>
      <c r="H125" s="138"/>
      <c r="I125" s="138"/>
    </row>
    <row r="126" spans="1:9" ht="14.25">
      <c r="A126" s="138"/>
      <c r="B126" s="138"/>
      <c r="C126" s="138"/>
      <c r="D126" s="138"/>
      <c r="E126" s="138"/>
      <c r="F126" s="138"/>
      <c r="G126" s="138"/>
      <c r="H126" s="138"/>
      <c r="I126" s="138"/>
    </row>
    <row r="127" spans="1:9" ht="14.25">
      <c r="A127" s="138"/>
      <c r="B127" s="138"/>
      <c r="C127" s="138"/>
      <c r="D127" s="138"/>
      <c r="E127" s="138"/>
      <c r="F127" s="138"/>
      <c r="G127" s="138"/>
      <c r="H127" s="138"/>
      <c r="I127" s="138"/>
    </row>
    <row r="128" spans="1:9" ht="14.25">
      <c r="A128" s="138"/>
      <c r="B128" s="138"/>
      <c r="C128" s="138"/>
      <c r="D128" s="138"/>
      <c r="E128" s="138"/>
      <c r="F128" s="138"/>
      <c r="G128" s="138"/>
      <c r="H128" s="138"/>
      <c r="I128" s="138"/>
    </row>
    <row r="129" spans="1:9" ht="14.25">
      <c r="A129" s="138"/>
      <c r="B129" s="138"/>
      <c r="C129" s="138"/>
      <c r="D129" s="138"/>
      <c r="E129" s="138"/>
      <c r="F129" s="138"/>
      <c r="G129" s="138"/>
      <c r="H129" s="138"/>
      <c r="I129" s="138"/>
    </row>
    <row r="130" spans="1:9" ht="14.25">
      <c r="A130" s="138"/>
      <c r="B130" s="138"/>
      <c r="C130" s="138"/>
      <c r="D130" s="138"/>
      <c r="E130" s="138"/>
      <c r="F130" s="138"/>
      <c r="G130" s="138"/>
      <c r="H130" s="138"/>
      <c r="I130" s="138"/>
    </row>
    <row r="131" spans="1:9" ht="14.25">
      <c r="A131" s="138"/>
      <c r="B131" s="138"/>
      <c r="C131" s="138"/>
      <c r="D131" s="138"/>
      <c r="E131" s="138"/>
      <c r="F131" s="138"/>
      <c r="G131" s="138"/>
      <c r="H131" s="138"/>
      <c r="I131" s="138"/>
    </row>
    <row r="132" spans="1:9" ht="14.25">
      <c r="A132" s="138"/>
      <c r="B132" s="138"/>
      <c r="C132" s="138"/>
      <c r="D132" s="138"/>
      <c r="E132" s="138"/>
      <c r="F132" s="138"/>
      <c r="G132" s="138"/>
      <c r="H132" s="138"/>
      <c r="I132" s="138"/>
    </row>
    <row r="133" spans="1:9" ht="14.25">
      <c r="A133" s="138"/>
      <c r="B133" s="138"/>
      <c r="C133" s="138"/>
      <c r="D133" s="138"/>
      <c r="E133" s="138"/>
      <c r="F133" s="138"/>
      <c r="G133" s="138"/>
      <c r="H133" s="138"/>
      <c r="I133" s="138"/>
    </row>
    <row r="134" spans="1:9" ht="14.25">
      <c r="A134" s="138"/>
      <c r="B134" s="138"/>
      <c r="C134" s="138"/>
      <c r="D134" s="138"/>
      <c r="E134" s="138"/>
      <c r="F134" s="138"/>
      <c r="G134" s="138"/>
      <c r="H134" s="138"/>
      <c r="I134" s="138"/>
    </row>
    <row r="135" spans="1:9" ht="14.25">
      <c r="A135" s="138"/>
      <c r="B135" s="138"/>
      <c r="C135" s="138"/>
      <c r="D135" s="138"/>
      <c r="E135" s="138"/>
      <c r="F135" s="138"/>
      <c r="G135" s="138"/>
      <c r="H135" s="138"/>
      <c r="I135" s="138"/>
    </row>
    <row r="136" spans="1:9" ht="14.25">
      <c r="A136" s="138"/>
      <c r="B136" s="138"/>
      <c r="C136" s="138"/>
      <c r="D136" s="138"/>
      <c r="E136" s="138"/>
      <c r="F136" s="138"/>
      <c r="G136" s="138"/>
      <c r="H136" s="138"/>
      <c r="I136" s="138"/>
    </row>
    <row r="137" spans="1:9" ht="14.25">
      <c r="A137" s="138"/>
      <c r="B137" s="138"/>
      <c r="C137" s="138"/>
      <c r="D137" s="138"/>
      <c r="E137" s="138"/>
      <c r="F137" s="138"/>
      <c r="G137" s="138"/>
      <c r="H137" s="138"/>
      <c r="I137" s="138"/>
    </row>
    <row r="138" spans="1:9" ht="14.25">
      <c r="A138" s="138"/>
      <c r="B138" s="138"/>
      <c r="C138" s="138"/>
      <c r="D138" s="138"/>
      <c r="E138" s="138"/>
      <c r="F138" s="138"/>
      <c r="G138" s="138"/>
      <c r="H138" s="138"/>
      <c r="I138" s="138"/>
    </row>
    <row r="139" spans="1:9" ht="14.25">
      <c r="A139" s="138"/>
      <c r="B139" s="138"/>
      <c r="C139" s="138"/>
      <c r="D139" s="138"/>
      <c r="E139" s="138"/>
      <c r="F139" s="138"/>
      <c r="G139" s="138"/>
      <c r="H139" s="138"/>
      <c r="I139" s="138"/>
    </row>
    <row r="140" spans="1:9" ht="14.25">
      <c r="A140" s="138"/>
      <c r="B140" s="138"/>
      <c r="C140" s="138"/>
      <c r="D140" s="138"/>
      <c r="E140" s="138"/>
      <c r="F140" s="138"/>
      <c r="G140" s="138"/>
      <c r="H140" s="138"/>
      <c r="I140" s="138"/>
    </row>
    <row r="141" spans="1:9" ht="14.25">
      <c r="A141" s="138"/>
      <c r="B141" s="138"/>
      <c r="C141" s="138"/>
      <c r="D141" s="138"/>
      <c r="E141" s="138"/>
      <c r="F141" s="138"/>
      <c r="G141" s="138"/>
      <c r="H141" s="138"/>
      <c r="I141" s="138"/>
    </row>
    <row r="142" spans="1:9" ht="14.25">
      <c r="A142" s="138"/>
      <c r="B142" s="138"/>
      <c r="C142" s="138"/>
      <c r="D142" s="138"/>
      <c r="E142" s="138"/>
      <c r="F142" s="138"/>
      <c r="G142" s="138"/>
      <c r="H142" s="138"/>
      <c r="I142" s="138"/>
    </row>
  </sheetData>
  <mergeCells count="49">
    <mergeCell ref="A36:C36"/>
    <mergeCell ref="F17:I17"/>
    <mergeCell ref="F18:I18"/>
    <mergeCell ref="F19:I19"/>
    <mergeCell ref="A8:C8"/>
    <mergeCell ref="A11:I11"/>
    <mergeCell ref="A12:I12"/>
    <mergeCell ref="A10:I10"/>
    <mergeCell ref="F15:I15"/>
    <mergeCell ref="F16:I16"/>
    <mergeCell ref="A38:C38"/>
    <mergeCell ref="D35:F35"/>
    <mergeCell ref="D37:F37"/>
    <mergeCell ref="F20:I20"/>
    <mergeCell ref="A27:I27"/>
    <mergeCell ref="A24:I24"/>
    <mergeCell ref="A34:D34"/>
    <mergeCell ref="A25:I25"/>
    <mergeCell ref="A26:I26"/>
    <mergeCell ref="A23:I23"/>
    <mergeCell ref="A28:I28"/>
    <mergeCell ref="A29:I29"/>
    <mergeCell ref="A33:D33"/>
    <mergeCell ref="A1:I1"/>
    <mergeCell ref="A2:I2"/>
    <mergeCell ref="A3:I3"/>
    <mergeCell ref="A4:C4"/>
    <mergeCell ref="H4:I4"/>
    <mergeCell ref="D4:G4"/>
    <mergeCell ref="A5:I5"/>
    <mergeCell ref="E6:I6"/>
    <mergeCell ref="D7:I7"/>
    <mergeCell ref="A21:F21"/>
    <mergeCell ref="A7:C7"/>
    <mergeCell ref="D9:F9"/>
    <mergeCell ref="G9:I9"/>
    <mergeCell ref="A20:E20"/>
    <mergeCell ref="D8:F8"/>
    <mergeCell ref="G8:I8"/>
    <mergeCell ref="D39:F39"/>
    <mergeCell ref="D41:F41"/>
    <mergeCell ref="A35:C35"/>
    <mergeCell ref="A30:I30"/>
    <mergeCell ref="A31:I31"/>
    <mergeCell ref="G38:I38"/>
    <mergeCell ref="A32:D32"/>
    <mergeCell ref="E32:I32"/>
    <mergeCell ref="E33:F33"/>
    <mergeCell ref="G36:I36"/>
  </mergeCells>
  <phoneticPr fontId="2" type="noConversion"/>
  <pageMargins left="0.75" right="0.75" top="1" bottom="1" header="0.5" footer="0.5"/>
  <pageSetup paperSize="9" scale="91" orientation="portrait" r:id="rId1"/>
  <headerFooter alignWithMargins="0">
    <oddHeader>&amp;L&amp;"Arial Cyr,полужирный курсив"&amp;8Протокол мандатной комиссии</oddHeader>
    <oddFooter>&amp;C&amp;D  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7"/>
  <dimension ref="A1:HB14651"/>
  <sheetViews>
    <sheetView topLeftCell="BD1" workbookViewId="0">
      <selection activeCell="A5" sqref="A1:BK65536"/>
    </sheetView>
  </sheetViews>
  <sheetFormatPr defaultRowHeight="12.75"/>
  <cols>
    <col min="1" max="1" width="3" style="5" customWidth="1"/>
    <col min="2" max="2" width="8.85546875" style="5" customWidth="1"/>
    <col min="3" max="3" width="7" style="5" customWidth="1"/>
    <col min="4" max="4" width="11.7109375" style="5" customWidth="1"/>
    <col min="5" max="7" width="18.28515625" style="5" customWidth="1"/>
    <col min="8" max="8" width="3" style="5" customWidth="1"/>
    <col min="9" max="9" width="8" style="5" customWidth="1"/>
    <col min="10" max="10" width="9" style="5" customWidth="1"/>
    <col min="11" max="11" width="11.7109375" style="5" customWidth="1"/>
    <col min="12" max="14" width="18.28515625" style="5" customWidth="1"/>
    <col min="15" max="15" width="3.42578125" style="5" customWidth="1"/>
    <col min="16" max="16" width="9.140625" style="5"/>
    <col min="17" max="17" width="7.5703125" style="5" customWidth="1"/>
    <col min="18" max="18" width="11.7109375" style="5" customWidth="1"/>
    <col min="19" max="21" width="18.28515625" style="5" customWidth="1"/>
    <col min="22" max="22" width="3.5703125" style="5" customWidth="1"/>
    <col min="23" max="23" width="9.140625" style="5"/>
    <col min="24" max="24" width="7.42578125" style="5" customWidth="1"/>
    <col min="25" max="25" width="11.7109375" style="5" customWidth="1"/>
    <col min="26" max="28" width="18.28515625" style="5" customWidth="1"/>
    <col min="29" max="29" width="3.28515625" style="5" customWidth="1"/>
    <col min="30" max="30" width="9.140625" style="5"/>
    <col min="31" max="31" width="7.42578125" style="5" customWidth="1"/>
    <col min="32" max="32" width="11.7109375" style="5" customWidth="1"/>
    <col min="33" max="35" width="18.28515625" style="5" customWidth="1"/>
    <col min="36" max="36" width="3.42578125" style="5" customWidth="1"/>
    <col min="37" max="37" width="9.140625" style="5"/>
    <col min="38" max="38" width="7.42578125" style="5" customWidth="1"/>
    <col min="39" max="39" width="11.7109375" style="5" customWidth="1"/>
    <col min="40" max="42" width="18.28515625" style="5" customWidth="1"/>
    <col min="43" max="43" width="3.7109375" style="5" customWidth="1"/>
    <col min="44" max="44" width="9.140625" style="5"/>
    <col min="45" max="45" width="7.5703125" style="5" customWidth="1"/>
    <col min="46" max="46" width="11.7109375" style="5" customWidth="1"/>
    <col min="47" max="47" width="17.7109375" style="5" customWidth="1"/>
    <col min="48" max="48" width="18.140625" style="5" customWidth="1"/>
    <col min="49" max="49" width="17.7109375" style="5" customWidth="1"/>
    <col min="50" max="50" width="4" style="5" customWidth="1"/>
    <col min="51" max="51" width="9.140625" style="5"/>
    <col min="52" max="52" width="6.5703125" style="5" customWidth="1"/>
    <col min="53" max="53" width="11.7109375" style="5" customWidth="1"/>
    <col min="54" max="56" width="18.28515625" style="5" customWidth="1"/>
    <col min="57" max="57" width="4.140625" style="5" customWidth="1"/>
    <col min="58" max="58" width="8.85546875" style="5" customWidth="1"/>
    <col min="59" max="59" width="6.7109375" style="5" customWidth="1"/>
    <col min="60" max="60" width="11.7109375" style="5" customWidth="1"/>
    <col min="61" max="63" width="18.28515625" style="5" customWidth="1"/>
    <col min="64" max="64" width="4.42578125" style="5" customWidth="1"/>
    <col min="65" max="65" width="9.140625" style="5"/>
    <col min="66" max="66" width="6.7109375" style="5" customWidth="1"/>
    <col min="67" max="67" width="11.7109375" style="5" customWidth="1"/>
    <col min="68" max="70" width="18.28515625" style="5" customWidth="1"/>
    <col min="71" max="71" width="4.140625" style="5" customWidth="1"/>
    <col min="72" max="72" width="8.42578125" style="5" customWidth="1"/>
    <col min="73" max="73" width="6.7109375" style="5" customWidth="1"/>
    <col min="74" max="74" width="11.7109375" style="5" customWidth="1"/>
    <col min="75" max="77" width="18.28515625" style="5" customWidth="1"/>
    <col min="78" max="78" width="3.85546875" style="5" customWidth="1"/>
    <col min="79" max="79" width="9.140625" style="5"/>
    <col min="80" max="80" width="6.85546875" style="5" customWidth="1"/>
    <col min="81" max="81" width="11.7109375" style="5" customWidth="1"/>
    <col min="82" max="84" width="18.28515625" style="5" customWidth="1"/>
    <col min="85" max="85" width="4.140625" style="5" customWidth="1"/>
    <col min="86" max="86" width="9.140625" style="5"/>
    <col min="87" max="87" width="6.85546875" style="5" customWidth="1"/>
    <col min="88" max="88" width="11.7109375" style="5" customWidth="1"/>
    <col min="89" max="91" width="18.28515625" style="5" customWidth="1"/>
    <col min="92" max="92" width="4.42578125" style="5" customWidth="1"/>
    <col min="93" max="93" width="9.140625" style="5"/>
    <col min="94" max="94" width="6.7109375" style="5" customWidth="1"/>
    <col min="95" max="95" width="11.7109375" style="5" customWidth="1"/>
    <col min="96" max="98" width="18.28515625" style="5" customWidth="1"/>
    <col min="99" max="99" width="4.28515625" style="5" customWidth="1"/>
    <col min="100" max="100" width="9.28515625" style="5" customWidth="1"/>
    <col min="101" max="101" width="6.28515625" style="5" customWidth="1"/>
    <col min="102" max="102" width="11.7109375" style="5" customWidth="1"/>
    <col min="103" max="105" width="18.28515625" style="5" customWidth="1"/>
    <col min="106" max="106" width="4.28515625" style="5" customWidth="1"/>
    <col min="107" max="107" width="9.140625" style="5"/>
    <col min="108" max="108" width="6.5703125" style="5" customWidth="1"/>
    <col min="109" max="109" width="11.7109375" style="5" customWidth="1"/>
    <col min="110" max="112" width="18.28515625" style="5" customWidth="1"/>
    <col min="113" max="113" width="4.28515625" style="5" customWidth="1"/>
    <col min="114" max="114" width="9.85546875" style="5" customWidth="1"/>
    <col min="115" max="115" width="6.28515625" style="5" customWidth="1"/>
    <col min="116" max="116" width="11.7109375" style="5" customWidth="1"/>
    <col min="117" max="119" width="18.28515625" style="5" customWidth="1"/>
    <col min="120" max="120" width="4.42578125" style="5" customWidth="1"/>
    <col min="121" max="121" width="9.7109375" style="5" customWidth="1"/>
    <col min="122" max="122" width="6.140625" style="5" customWidth="1"/>
    <col min="123" max="123" width="11.7109375" style="5" customWidth="1"/>
    <col min="124" max="126" width="18.28515625" style="5" customWidth="1"/>
    <col min="127" max="127" width="4.28515625" style="5" customWidth="1"/>
    <col min="128" max="128" width="10.7109375" style="5" customWidth="1"/>
    <col min="129" max="129" width="5.42578125" style="5" customWidth="1"/>
    <col min="130" max="130" width="11.7109375" style="5" customWidth="1"/>
    <col min="131" max="133" width="18.28515625" style="5" customWidth="1"/>
    <col min="134" max="134" width="4.140625" style="5" customWidth="1"/>
    <col min="135" max="135" width="11.85546875" style="5" customWidth="1"/>
    <col min="136" max="136" width="5.42578125" style="5" customWidth="1"/>
    <col min="137" max="137" width="10.7109375" style="5" customWidth="1"/>
    <col min="138" max="140" width="18.28515625" style="5" customWidth="1"/>
    <col min="141" max="141" width="4.140625" style="5" customWidth="1"/>
    <col min="142" max="142" width="10" style="5" customWidth="1"/>
    <col min="143" max="143" width="5.7109375" style="5" customWidth="1"/>
    <col min="144" max="144" width="12.28515625" style="5" customWidth="1"/>
    <col min="145" max="147" width="18.28515625" style="5" customWidth="1"/>
    <col min="148" max="148" width="4.28515625" style="5" customWidth="1"/>
    <col min="149" max="149" width="11" style="5" customWidth="1"/>
    <col min="150" max="150" width="5.140625" style="5" customWidth="1"/>
    <col min="151" max="151" width="11.7109375" style="5" customWidth="1"/>
    <col min="152" max="154" width="18.28515625" style="5" customWidth="1"/>
    <col min="155" max="155" width="4.42578125" style="5" customWidth="1"/>
    <col min="156" max="156" width="10.140625" style="5" customWidth="1"/>
    <col min="157" max="157" width="5.28515625" style="5" customWidth="1"/>
    <col min="158" max="158" width="11.7109375" style="5" customWidth="1"/>
    <col min="159" max="161" width="18.28515625" style="5" customWidth="1"/>
    <col min="162" max="162" width="4.140625" style="5" customWidth="1"/>
    <col min="163" max="163" width="9.140625" style="5"/>
    <col min="164" max="164" width="5.140625" style="5" customWidth="1"/>
    <col min="165" max="165" width="11.7109375" style="5" customWidth="1"/>
    <col min="166" max="168" width="18.28515625" style="5" customWidth="1"/>
    <col min="169" max="169" width="4.28515625" style="5" customWidth="1"/>
    <col min="170" max="170" width="10.42578125" style="5" customWidth="1"/>
    <col min="171" max="171" width="5.140625" style="5" customWidth="1"/>
    <col min="172" max="172" width="11.7109375" style="5" customWidth="1"/>
    <col min="173" max="175" width="18.28515625" style="5" customWidth="1"/>
    <col min="176" max="176" width="3.42578125" style="5" customWidth="1"/>
    <col min="177" max="177" width="10.85546875" style="5" customWidth="1"/>
    <col min="178" max="178" width="5.42578125" style="5" customWidth="1"/>
    <col min="179" max="179" width="11.7109375" style="5" customWidth="1"/>
    <col min="180" max="182" width="18.28515625" style="5" customWidth="1"/>
    <col min="183" max="183" width="3.5703125" style="5" customWidth="1"/>
    <col min="184" max="184" width="10.42578125" style="5" customWidth="1"/>
    <col min="185" max="185" width="5.42578125" style="5" customWidth="1"/>
    <col min="186" max="186" width="11.7109375" style="5" customWidth="1"/>
    <col min="187" max="189" width="18.28515625" style="5" customWidth="1"/>
    <col min="190" max="190" width="4" style="5" customWidth="1"/>
    <col min="191" max="191" width="10.7109375" style="5" customWidth="1"/>
    <col min="192" max="192" width="5" style="5" customWidth="1"/>
    <col min="193" max="193" width="11.7109375" style="5" customWidth="1"/>
    <col min="194" max="196" width="18.28515625" style="5" customWidth="1"/>
    <col min="197" max="197" width="4.7109375" style="5" customWidth="1"/>
    <col min="198" max="198" width="9.42578125" style="5" customWidth="1"/>
    <col min="199" max="199" width="5.85546875" style="5" customWidth="1"/>
    <col min="200" max="200" width="11.7109375" style="5" customWidth="1"/>
    <col min="201" max="203" width="18.28515625" style="5" customWidth="1"/>
    <col min="204" max="204" width="4.28515625" style="5" customWidth="1"/>
    <col min="205" max="205" width="10.5703125" style="5" customWidth="1"/>
    <col min="206" max="206" width="5.42578125" style="5" customWidth="1"/>
    <col min="207" max="207" width="11.7109375" style="5" customWidth="1"/>
    <col min="208" max="210" width="18.28515625" style="5" customWidth="1"/>
    <col min="211" max="16384" width="9.140625" style="5"/>
  </cols>
  <sheetData>
    <row r="1" spans="1:210" ht="15.75" customHeight="1">
      <c r="A1" s="490" t="str">
        <f>Жереб.!B6</f>
        <v>Deep Water</v>
      </c>
      <c r="B1" s="467"/>
      <c r="C1" s="467"/>
      <c r="D1" s="467"/>
      <c r="E1" s="463" t="s">
        <v>114</v>
      </c>
      <c r="F1" s="463"/>
      <c r="G1" s="453" t="s">
        <v>271</v>
      </c>
      <c r="H1" s="459" t="str">
        <f>Жереб.!B7</f>
        <v>Катунь</v>
      </c>
      <c r="I1" s="460"/>
      <c r="J1" s="460"/>
      <c r="K1" s="460"/>
      <c r="L1" s="463" t="s">
        <v>114</v>
      </c>
      <c r="M1" s="463"/>
      <c r="N1" s="453" t="s">
        <v>272</v>
      </c>
      <c r="O1" s="459" t="str">
        <f>Жереб.!B8</f>
        <v>Дрим Тим</v>
      </c>
      <c r="P1" s="467"/>
      <c r="Q1" s="467"/>
      <c r="R1" s="467"/>
      <c r="S1" s="463" t="s">
        <v>114</v>
      </c>
      <c r="T1" s="463"/>
      <c r="U1" s="453" t="s">
        <v>273</v>
      </c>
      <c r="V1" s="466" t="str">
        <f>Жереб.!B9</f>
        <v>Assum</v>
      </c>
      <c r="W1" s="467"/>
      <c r="X1" s="467"/>
      <c r="Y1" s="467"/>
      <c r="Z1" s="463" t="s">
        <v>114</v>
      </c>
      <c r="AA1" s="463"/>
      <c r="AB1" s="453" t="s">
        <v>274</v>
      </c>
      <c r="AC1" s="459" t="str">
        <f>Жереб.!B10</f>
        <v>Нигма</v>
      </c>
      <c r="AD1" s="467"/>
      <c r="AE1" s="467"/>
      <c r="AF1" s="467"/>
      <c r="AG1" s="463" t="s">
        <v>114</v>
      </c>
      <c r="AH1" s="463"/>
      <c r="AI1" s="453" t="s">
        <v>275</v>
      </c>
      <c r="AJ1" s="459" t="str">
        <f>Жереб.!B11</f>
        <v>Карпуша</v>
      </c>
      <c r="AK1" s="467"/>
      <c r="AL1" s="467"/>
      <c r="AM1" s="467"/>
      <c r="AN1" s="463" t="s">
        <v>114</v>
      </c>
      <c r="AO1" s="463"/>
      <c r="AP1" s="453" t="s">
        <v>276</v>
      </c>
      <c r="AQ1" s="459" t="str">
        <f>Жереб.!B12</f>
        <v>NoKill team</v>
      </c>
      <c r="AR1" s="467"/>
      <c r="AS1" s="467"/>
      <c r="AT1" s="467"/>
      <c r="AU1" s="463" t="s">
        <v>114</v>
      </c>
      <c r="AV1" s="463"/>
      <c r="AW1" s="453" t="s">
        <v>277</v>
      </c>
      <c r="AX1" s="459" t="str">
        <f>Жереб.!B13</f>
        <v>Команда водянного</v>
      </c>
      <c r="AY1" s="467"/>
      <c r="AZ1" s="467"/>
      <c r="BA1" s="467"/>
      <c r="BB1" s="463" t="s">
        <v>114</v>
      </c>
      <c r="BC1" s="463"/>
      <c r="BD1" s="453" t="s">
        <v>278</v>
      </c>
      <c r="BE1" s="459" t="str">
        <f>Жереб.!B14</f>
        <v>АкМа</v>
      </c>
      <c r="BF1" s="467"/>
      <c r="BG1" s="467"/>
      <c r="BH1" s="467"/>
      <c r="BI1" s="463" t="s">
        <v>114</v>
      </c>
      <c r="BJ1" s="463"/>
      <c r="BK1" s="453" t="s">
        <v>279</v>
      </c>
      <c r="BL1" s="459" t="str">
        <f>Жереб.!B15</f>
        <v>nismo</v>
      </c>
      <c r="BM1" s="467"/>
      <c r="BN1" s="467"/>
      <c r="BO1" s="467"/>
      <c r="BP1" s="463" t="s">
        <v>114</v>
      </c>
      <c r="BQ1" s="463"/>
      <c r="BR1" s="453" t="s">
        <v>280</v>
      </c>
      <c r="BS1" s="459" t="e">
        <f>Жереб.!#REF!</f>
        <v>#REF!</v>
      </c>
      <c r="BT1" s="460"/>
      <c r="BU1" s="460"/>
      <c r="BV1" s="460"/>
      <c r="BW1" s="463" t="s">
        <v>114</v>
      </c>
      <c r="BX1" s="463"/>
      <c r="BY1" s="453" t="s">
        <v>281</v>
      </c>
      <c r="BZ1" s="459" t="e">
        <f>Жереб.!#REF!</f>
        <v>#REF!</v>
      </c>
      <c r="CA1" s="460"/>
      <c r="CB1" s="460"/>
      <c r="CC1" s="460"/>
      <c r="CD1" s="463" t="s">
        <v>114</v>
      </c>
      <c r="CE1" s="463"/>
      <c r="CF1" s="453" t="s">
        <v>282</v>
      </c>
      <c r="CG1" s="459" t="e">
        <f>Жереб.!#REF!</f>
        <v>#REF!</v>
      </c>
      <c r="CH1" s="460"/>
      <c r="CI1" s="460"/>
      <c r="CJ1" s="460"/>
      <c r="CK1" s="463" t="s">
        <v>114</v>
      </c>
      <c r="CL1" s="463"/>
      <c r="CM1" s="453" t="s">
        <v>283</v>
      </c>
      <c r="CN1" s="459" t="e">
        <f>Жереб.!#REF!</f>
        <v>#REF!</v>
      </c>
      <c r="CO1" s="460"/>
      <c r="CP1" s="460"/>
      <c r="CQ1" s="460"/>
      <c r="CR1" s="463" t="s">
        <v>114</v>
      </c>
      <c r="CS1" s="463"/>
      <c r="CT1" s="453" t="s">
        <v>284</v>
      </c>
      <c r="CU1" s="459" t="e">
        <f>Жереб.!#REF!</f>
        <v>#REF!</v>
      </c>
      <c r="CV1" s="460"/>
      <c r="CW1" s="460"/>
      <c r="CX1" s="460"/>
      <c r="CY1" s="463" t="s">
        <v>114</v>
      </c>
      <c r="CZ1" s="463"/>
      <c r="DA1" s="453" t="s">
        <v>285</v>
      </c>
      <c r="DB1" s="459" t="e">
        <f>Жереб.!#REF!</f>
        <v>#REF!</v>
      </c>
      <c r="DC1" s="460"/>
      <c r="DD1" s="460"/>
      <c r="DE1" s="460"/>
      <c r="DF1" s="463" t="s">
        <v>80</v>
      </c>
      <c r="DG1" s="463"/>
      <c r="DH1" s="453" t="s">
        <v>286</v>
      </c>
      <c r="DI1" s="459" t="e">
        <f>Жереб.!#REF!</f>
        <v>#REF!</v>
      </c>
      <c r="DJ1" s="460"/>
      <c r="DK1" s="460"/>
      <c r="DL1" s="460"/>
      <c r="DM1" s="463" t="s">
        <v>80</v>
      </c>
      <c r="DN1" s="463"/>
      <c r="DO1" s="453" t="s">
        <v>287</v>
      </c>
      <c r="DP1" s="459" t="e">
        <f>Жереб.!#REF!</f>
        <v>#REF!</v>
      </c>
      <c r="DQ1" s="460"/>
      <c r="DR1" s="460"/>
      <c r="DS1" s="460"/>
      <c r="DT1" s="463" t="s">
        <v>80</v>
      </c>
      <c r="DU1" s="463"/>
      <c r="DV1" s="453" t="s">
        <v>288</v>
      </c>
      <c r="DW1" s="459" t="e">
        <f>Жереб.!#REF!</f>
        <v>#REF!</v>
      </c>
      <c r="DX1" s="460"/>
      <c r="DY1" s="460"/>
      <c r="DZ1" s="460"/>
      <c r="EA1" s="463" t="s">
        <v>80</v>
      </c>
      <c r="EB1" s="463"/>
      <c r="EC1" s="453" t="s">
        <v>289</v>
      </c>
      <c r="ED1" s="459" t="e">
        <f>Жереб.!#REF!</f>
        <v>#REF!</v>
      </c>
      <c r="EE1" s="460"/>
      <c r="EF1" s="460"/>
      <c r="EG1" s="460"/>
      <c r="EH1" s="463" t="s">
        <v>114</v>
      </c>
      <c r="EI1" s="463"/>
      <c r="EJ1" s="453" t="s">
        <v>290</v>
      </c>
      <c r="EK1" s="459" t="e">
        <f>Жереб.!#REF!</f>
        <v>#REF!</v>
      </c>
      <c r="EL1" s="460"/>
      <c r="EM1" s="460"/>
      <c r="EN1" s="460"/>
      <c r="EO1" s="463" t="s">
        <v>114</v>
      </c>
      <c r="EP1" s="463"/>
      <c r="EQ1" s="453" t="s">
        <v>291</v>
      </c>
      <c r="ER1" s="459" t="e">
        <f>Жереб.!#REF!</f>
        <v>#REF!</v>
      </c>
      <c r="ES1" s="460"/>
      <c r="ET1" s="460"/>
      <c r="EU1" s="460"/>
      <c r="EV1" s="463" t="s">
        <v>114</v>
      </c>
      <c r="EW1" s="463"/>
      <c r="EX1" s="453" t="s">
        <v>292</v>
      </c>
      <c r="EY1" s="459" t="e">
        <f>Жереб.!#REF!</f>
        <v>#REF!</v>
      </c>
      <c r="EZ1" s="460"/>
      <c r="FA1" s="460"/>
      <c r="FB1" s="460"/>
      <c r="FC1" s="463" t="s">
        <v>114</v>
      </c>
      <c r="FD1" s="463"/>
      <c r="FE1" s="453" t="s">
        <v>293</v>
      </c>
      <c r="FF1" s="459" t="e">
        <f>Жереб.!#REF!</f>
        <v>#REF!</v>
      </c>
      <c r="FG1" s="460"/>
      <c r="FH1" s="460"/>
      <c r="FI1" s="460"/>
      <c r="FJ1" s="485" t="s">
        <v>114</v>
      </c>
      <c r="FK1" s="485"/>
      <c r="FL1" s="453" t="s">
        <v>294</v>
      </c>
      <c r="FM1" s="459" t="e">
        <f>Жереб.!#REF!</f>
        <v>#REF!</v>
      </c>
      <c r="FN1" s="460"/>
      <c r="FO1" s="460"/>
      <c r="FP1" s="460"/>
      <c r="FQ1" s="463" t="s">
        <v>114</v>
      </c>
      <c r="FR1" s="463"/>
      <c r="FS1" s="453" t="s">
        <v>295</v>
      </c>
      <c r="FT1" s="459" t="e">
        <f>Жереб.!#REF!</f>
        <v>#REF!</v>
      </c>
      <c r="FU1" s="460"/>
      <c r="FV1" s="460"/>
      <c r="FW1" s="460"/>
      <c r="FX1" s="463" t="s">
        <v>114</v>
      </c>
      <c r="FY1" s="463"/>
      <c r="FZ1" s="453" t="s">
        <v>296</v>
      </c>
      <c r="GA1" s="459" t="e">
        <f>Жереб.!#REF!</f>
        <v>#REF!</v>
      </c>
      <c r="GB1" s="460"/>
      <c r="GC1" s="460"/>
      <c r="GD1" s="460"/>
      <c r="GE1" s="463" t="s">
        <v>114</v>
      </c>
      <c r="GF1" s="463"/>
      <c r="GG1" s="453" t="s">
        <v>297</v>
      </c>
      <c r="GH1" s="459" t="e">
        <f>Жереб.!#REF!</f>
        <v>#REF!</v>
      </c>
      <c r="GI1" s="460"/>
      <c r="GJ1" s="460"/>
      <c r="GK1" s="460"/>
      <c r="GL1" s="463" t="s">
        <v>114</v>
      </c>
      <c r="GM1" s="463"/>
      <c r="GN1" s="453" t="s">
        <v>298</v>
      </c>
      <c r="GO1" s="459" t="e">
        <f>Жереб.!#REF!</f>
        <v>#REF!</v>
      </c>
      <c r="GP1" s="460"/>
      <c r="GQ1" s="460"/>
      <c r="GR1" s="460"/>
      <c r="GS1" s="463" t="s">
        <v>114</v>
      </c>
      <c r="GT1" s="463"/>
      <c r="GU1" s="453" t="s">
        <v>299</v>
      </c>
      <c r="GV1" s="459" t="e">
        <f>Жереб.!#REF!</f>
        <v>#REF!</v>
      </c>
      <c r="GW1" s="460"/>
      <c r="GX1" s="460"/>
      <c r="GY1" s="460"/>
      <c r="GZ1" s="463" t="s">
        <v>114</v>
      </c>
      <c r="HA1" s="463"/>
      <c r="HB1" s="453" t="s">
        <v>300</v>
      </c>
    </row>
    <row r="2" spans="1:210" ht="15" customHeight="1" thickBot="1">
      <c r="A2" s="467"/>
      <c r="B2" s="467"/>
      <c r="C2" s="467"/>
      <c r="D2" s="467"/>
      <c r="E2" s="459" t="str">
        <f>Жереб.!A2</f>
        <v>Чемпионат НСО по ловле карпа (парные)</v>
      </c>
      <c r="F2" s="462"/>
      <c r="G2" s="454"/>
      <c r="H2" s="489"/>
      <c r="I2" s="489"/>
      <c r="J2" s="489"/>
      <c r="K2" s="489"/>
      <c r="L2" s="459" t="str">
        <f>E2</f>
        <v>Чемпионат НСО по ловле карпа (парные)</v>
      </c>
      <c r="M2" s="461"/>
      <c r="N2" s="454"/>
      <c r="O2" s="467"/>
      <c r="P2" s="467"/>
      <c r="Q2" s="467"/>
      <c r="R2" s="467"/>
      <c r="S2" s="459" t="str">
        <f>L2</f>
        <v>Чемпионат НСО по ловле карпа (парные)</v>
      </c>
      <c r="T2" s="461"/>
      <c r="U2" s="454"/>
      <c r="V2" s="467"/>
      <c r="W2" s="467"/>
      <c r="X2" s="467"/>
      <c r="Y2" s="467"/>
      <c r="Z2" s="459" t="str">
        <f>S2</f>
        <v>Чемпионат НСО по ловле карпа (парные)</v>
      </c>
      <c r="AA2" s="461"/>
      <c r="AB2" s="454"/>
      <c r="AC2" s="467"/>
      <c r="AD2" s="467"/>
      <c r="AE2" s="467"/>
      <c r="AF2" s="467"/>
      <c r="AG2" s="459" t="str">
        <f>Z2</f>
        <v>Чемпионат НСО по ловле карпа (парные)</v>
      </c>
      <c r="AH2" s="461"/>
      <c r="AI2" s="454"/>
      <c r="AJ2" s="467"/>
      <c r="AK2" s="467"/>
      <c r="AL2" s="467"/>
      <c r="AM2" s="467"/>
      <c r="AN2" s="459" t="str">
        <f>AG2</f>
        <v>Чемпионат НСО по ловле карпа (парные)</v>
      </c>
      <c r="AO2" s="461"/>
      <c r="AP2" s="454"/>
      <c r="AQ2" s="467"/>
      <c r="AR2" s="467"/>
      <c r="AS2" s="467"/>
      <c r="AT2" s="467"/>
      <c r="AU2" s="459" t="str">
        <f>AN2</f>
        <v>Чемпионат НСО по ловле карпа (парные)</v>
      </c>
      <c r="AV2" s="461"/>
      <c r="AW2" s="454"/>
      <c r="AX2" s="467"/>
      <c r="AY2" s="467"/>
      <c r="AZ2" s="467"/>
      <c r="BA2" s="467"/>
      <c r="BB2" s="459" t="str">
        <f>AU2</f>
        <v>Чемпионат НСО по ловле карпа (парные)</v>
      </c>
      <c r="BC2" s="461"/>
      <c r="BD2" s="454"/>
      <c r="BE2" s="467"/>
      <c r="BF2" s="467"/>
      <c r="BG2" s="467"/>
      <c r="BH2" s="467"/>
      <c r="BI2" s="459" t="str">
        <f>BB2</f>
        <v>Чемпионат НСО по ловле карпа (парные)</v>
      </c>
      <c r="BJ2" s="461"/>
      <c r="BK2" s="454"/>
      <c r="BL2" s="467"/>
      <c r="BM2" s="467"/>
      <c r="BN2" s="467"/>
      <c r="BO2" s="467"/>
      <c r="BP2" s="459" t="str">
        <f>BI2</f>
        <v>Чемпионат НСО по ловле карпа (парные)</v>
      </c>
      <c r="BQ2" s="461"/>
      <c r="BR2" s="454"/>
      <c r="BS2" s="460"/>
      <c r="BT2" s="460"/>
      <c r="BU2" s="460"/>
      <c r="BV2" s="460"/>
      <c r="BW2" s="459" t="str">
        <f>BP2</f>
        <v>Чемпионат НСО по ловле карпа (парные)</v>
      </c>
      <c r="BX2" s="461"/>
      <c r="BY2" s="454"/>
      <c r="BZ2" s="460"/>
      <c r="CA2" s="460"/>
      <c r="CB2" s="460"/>
      <c r="CC2" s="460"/>
      <c r="CD2" s="459" t="str">
        <f>BW2</f>
        <v>Чемпионат НСО по ловле карпа (парные)</v>
      </c>
      <c r="CE2" s="461"/>
      <c r="CF2" s="454"/>
      <c r="CG2" s="460"/>
      <c r="CH2" s="460"/>
      <c r="CI2" s="460"/>
      <c r="CJ2" s="460"/>
      <c r="CK2" s="459" t="str">
        <f>CD2</f>
        <v>Чемпионат НСО по ловле карпа (парные)</v>
      </c>
      <c r="CL2" s="461"/>
      <c r="CM2" s="454"/>
      <c r="CN2" s="460"/>
      <c r="CO2" s="460"/>
      <c r="CP2" s="460"/>
      <c r="CQ2" s="460"/>
      <c r="CR2" s="459" t="str">
        <f>CK2</f>
        <v>Чемпионат НСО по ловле карпа (парные)</v>
      </c>
      <c r="CS2" s="461"/>
      <c r="CT2" s="454"/>
      <c r="CU2" s="460"/>
      <c r="CV2" s="460"/>
      <c r="CW2" s="460"/>
      <c r="CX2" s="460"/>
      <c r="CY2" s="459" t="str">
        <f>CR2</f>
        <v>Чемпионат НСО по ловле карпа (парные)</v>
      </c>
      <c r="CZ2" s="461"/>
      <c r="DA2" s="454"/>
      <c r="DB2" s="460"/>
      <c r="DC2" s="460"/>
      <c r="DD2" s="460"/>
      <c r="DE2" s="460"/>
      <c r="DF2" s="459" t="str">
        <f>CY2</f>
        <v>Чемпионат НСО по ловле карпа (парные)</v>
      </c>
      <c r="DG2" s="461"/>
      <c r="DH2" s="454"/>
      <c r="DI2" s="460"/>
      <c r="DJ2" s="460"/>
      <c r="DK2" s="460"/>
      <c r="DL2" s="460"/>
      <c r="DM2" s="459" t="str">
        <f>DF2</f>
        <v>Чемпионат НСО по ловле карпа (парные)</v>
      </c>
      <c r="DN2" s="461"/>
      <c r="DO2" s="454"/>
      <c r="DP2" s="460"/>
      <c r="DQ2" s="460"/>
      <c r="DR2" s="460"/>
      <c r="DS2" s="460"/>
      <c r="DT2" s="459" t="str">
        <f>DM2</f>
        <v>Чемпионат НСО по ловле карпа (парные)</v>
      </c>
      <c r="DU2" s="461"/>
      <c r="DV2" s="454"/>
      <c r="DW2" s="460"/>
      <c r="DX2" s="460"/>
      <c r="DY2" s="460"/>
      <c r="DZ2" s="460"/>
      <c r="EA2" s="459" t="str">
        <f>DT2</f>
        <v>Чемпионат НСО по ловле карпа (парные)</v>
      </c>
      <c r="EB2" s="461"/>
      <c r="EC2" s="454"/>
      <c r="ED2" s="460"/>
      <c r="EE2" s="460"/>
      <c r="EF2" s="460"/>
      <c r="EG2" s="460"/>
      <c r="EH2" s="459" t="str">
        <f>EA2</f>
        <v>Чемпионат НСО по ловле карпа (парные)</v>
      </c>
      <c r="EI2" s="461"/>
      <c r="EJ2" s="454"/>
      <c r="EK2" s="460"/>
      <c r="EL2" s="460"/>
      <c r="EM2" s="460"/>
      <c r="EN2" s="460"/>
      <c r="EO2" s="459" t="str">
        <f>EH2</f>
        <v>Чемпионат НСО по ловле карпа (парные)</v>
      </c>
      <c r="EP2" s="461"/>
      <c r="EQ2" s="454"/>
      <c r="ER2" s="460"/>
      <c r="ES2" s="460"/>
      <c r="ET2" s="460"/>
      <c r="EU2" s="460"/>
      <c r="EV2" s="459" t="str">
        <f>EO2</f>
        <v>Чемпионат НСО по ловле карпа (парные)</v>
      </c>
      <c r="EW2" s="461"/>
      <c r="EX2" s="454"/>
      <c r="EY2" s="460"/>
      <c r="EZ2" s="460"/>
      <c r="FA2" s="460"/>
      <c r="FB2" s="460"/>
      <c r="FC2" s="459" t="str">
        <f>EV2</f>
        <v>Чемпионат НСО по ловле карпа (парные)</v>
      </c>
      <c r="FD2" s="461"/>
      <c r="FE2" s="454"/>
      <c r="FF2" s="460"/>
      <c r="FG2" s="460"/>
      <c r="FH2" s="460"/>
      <c r="FI2" s="460"/>
      <c r="FJ2" s="459" t="str">
        <f>FC2</f>
        <v>Чемпионат НСО по ловле карпа (парные)</v>
      </c>
      <c r="FK2" s="461"/>
      <c r="FL2" s="454"/>
      <c r="FM2" s="460"/>
      <c r="FN2" s="460"/>
      <c r="FO2" s="460"/>
      <c r="FP2" s="460"/>
      <c r="FQ2" s="459" t="str">
        <f>FJ2</f>
        <v>Чемпионат НСО по ловле карпа (парные)</v>
      </c>
      <c r="FR2" s="461"/>
      <c r="FS2" s="454"/>
      <c r="FT2" s="460"/>
      <c r="FU2" s="460"/>
      <c r="FV2" s="460"/>
      <c r="FW2" s="460"/>
      <c r="FX2" s="459" t="str">
        <f>FQ2</f>
        <v>Чемпионат НСО по ловле карпа (парные)</v>
      </c>
      <c r="FY2" s="461"/>
      <c r="FZ2" s="454"/>
      <c r="GA2" s="460"/>
      <c r="GB2" s="460"/>
      <c r="GC2" s="460"/>
      <c r="GD2" s="460"/>
      <c r="GE2" s="459" t="str">
        <f>FX2</f>
        <v>Чемпионат НСО по ловле карпа (парные)</v>
      </c>
      <c r="GF2" s="461"/>
      <c r="GG2" s="454"/>
      <c r="GH2" s="460"/>
      <c r="GI2" s="460"/>
      <c r="GJ2" s="460"/>
      <c r="GK2" s="460"/>
      <c r="GL2" s="459" t="str">
        <f>GE2</f>
        <v>Чемпионат НСО по ловле карпа (парные)</v>
      </c>
      <c r="GM2" s="461"/>
      <c r="GN2" s="454"/>
      <c r="GO2" s="460"/>
      <c r="GP2" s="460"/>
      <c r="GQ2" s="460"/>
      <c r="GR2" s="460"/>
      <c r="GS2" s="459" t="str">
        <f>GL2</f>
        <v>Чемпионат НСО по ловле карпа (парные)</v>
      </c>
      <c r="GT2" s="461"/>
      <c r="GU2" s="454"/>
      <c r="GV2" s="460"/>
      <c r="GW2" s="460"/>
      <c r="GX2" s="460"/>
      <c r="GY2" s="460"/>
      <c r="GZ2" s="459" t="str">
        <f>GS2</f>
        <v>Чемпионат НСО по ловле карпа (парные)</v>
      </c>
      <c r="HA2" s="461"/>
      <c r="HB2" s="454"/>
    </row>
    <row r="3" spans="1:210" ht="25.5" customHeight="1" thickBot="1">
      <c r="A3" s="491" t="str">
        <f>Жереб.!C6</f>
        <v>Вергунов Максим Юревич          Вергунов Александр Юрьевич</v>
      </c>
      <c r="B3" s="457"/>
      <c r="C3" s="457"/>
      <c r="D3" s="458"/>
      <c r="E3" s="483"/>
      <c r="F3" s="484"/>
      <c r="G3" s="455"/>
      <c r="H3" s="488" t="str">
        <f>Жереб.!C7</f>
        <v>Вотяков Андрей Михайлович              Заушицин Артем Анатольевич</v>
      </c>
      <c r="I3" s="464"/>
      <c r="J3" s="464"/>
      <c r="K3" s="465"/>
      <c r="L3" s="462"/>
      <c r="M3" s="461"/>
      <c r="N3" s="455"/>
      <c r="O3" s="456" t="str">
        <f>Жереб.!C8</f>
        <v>Иванов Алексей Анатольевич Иванова Наталья Анатольевна</v>
      </c>
      <c r="P3" s="464"/>
      <c r="Q3" s="464"/>
      <c r="R3" s="465"/>
      <c r="S3" s="462"/>
      <c r="T3" s="461"/>
      <c r="U3" s="455"/>
      <c r="V3" s="456" t="str">
        <f>Жереб.!C9</f>
        <v>Крюков Александр Сеергеевич      Крюкова Татьяна Александровна</v>
      </c>
      <c r="W3" s="464"/>
      <c r="X3" s="464"/>
      <c r="Y3" s="465"/>
      <c r="Z3" s="462"/>
      <c r="AA3" s="461"/>
      <c r="AB3" s="455"/>
      <c r="AC3" s="456" t="str">
        <f>Жереб.!C10</f>
        <v>Строкольский Михаил Сергеевич Шаков Артем Викторович</v>
      </c>
      <c r="AD3" s="464"/>
      <c r="AE3" s="464"/>
      <c r="AF3" s="465"/>
      <c r="AG3" s="462"/>
      <c r="AH3" s="461"/>
      <c r="AI3" s="455"/>
      <c r="AJ3" s="456" t="str">
        <f>Жереб.!C11</f>
        <v>Костин Константин Анатольевич Костин Константин Константинович</v>
      </c>
      <c r="AK3" s="464"/>
      <c r="AL3" s="464"/>
      <c r="AM3" s="465"/>
      <c r="AN3" s="462"/>
      <c r="AO3" s="461"/>
      <c r="AP3" s="455"/>
      <c r="AQ3" s="456" t="str">
        <f>Жереб.!C12</f>
        <v>Елизарьев Виталий Юрьевич           Кущ Константин Викторович</v>
      </c>
      <c r="AR3" s="468"/>
      <c r="AS3" s="468"/>
      <c r="AT3" s="469"/>
      <c r="AU3" s="462"/>
      <c r="AV3" s="461"/>
      <c r="AW3" s="455"/>
      <c r="AX3" s="456" t="str">
        <f>Жереб.!C13</f>
        <v>Герасимов Алексей Николаевич    Докучаев Евгений Гергиевич</v>
      </c>
      <c r="AY3" s="468"/>
      <c r="AZ3" s="468"/>
      <c r="BA3" s="469"/>
      <c r="BB3" s="462"/>
      <c r="BC3" s="461"/>
      <c r="BD3" s="455"/>
      <c r="BE3" s="456" t="str">
        <f>Жереб.!C14</f>
        <v>Караванов Павел Владимирович    Ковалев Николай Александрович</v>
      </c>
      <c r="BF3" s="468"/>
      <c r="BG3" s="468"/>
      <c r="BH3" s="469"/>
      <c r="BI3" s="462"/>
      <c r="BJ3" s="461"/>
      <c r="BK3" s="455"/>
      <c r="BL3" s="456" t="str">
        <f>Жереб.!C15</f>
        <v>Суртаев Сергей Валерьевич     Куликов Денис Игоревич</v>
      </c>
      <c r="BM3" s="464"/>
      <c r="BN3" s="464"/>
      <c r="BO3" s="465"/>
      <c r="BP3" s="462"/>
      <c r="BQ3" s="461"/>
      <c r="BR3" s="455"/>
      <c r="BS3" s="456" t="e">
        <f>Жереб.!#REF!</f>
        <v>#REF!</v>
      </c>
      <c r="BT3" s="457"/>
      <c r="BU3" s="457"/>
      <c r="BV3" s="458"/>
      <c r="BW3" s="462"/>
      <c r="BX3" s="461"/>
      <c r="BY3" s="455"/>
      <c r="BZ3" s="456" t="e">
        <f>Жереб.!#REF!</f>
        <v>#REF!</v>
      </c>
      <c r="CA3" s="457"/>
      <c r="CB3" s="457"/>
      <c r="CC3" s="458"/>
      <c r="CD3" s="462"/>
      <c r="CE3" s="461"/>
      <c r="CF3" s="455"/>
      <c r="CG3" s="456" t="e">
        <f>Жереб.!#REF!</f>
        <v>#REF!</v>
      </c>
      <c r="CH3" s="457"/>
      <c r="CI3" s="457"/>
      <c r="CJ3" s="458"/>
      <c r="CK3" s="462"/>
      <c r="CL3" s="461"/>
      <c r="CM3" s="455"/>
      <c r="CN3" s="456" t="e">
        <f>Жереб.!#REF!</f>
        <v>#REF!</v>
      </c>
      <c r="CO3" s="457"/>
      <c r="CP3" s="457"/>
      <c r="CQ3" s="458"/>
      <c r="CR3" s="462"/>
      <c r="CS3" s="461"/>
      <c r="CT3" s="455"/>
      <c r="CU3" s="456" t="e">
        <f>Жереб.!#REF!</f>
        <v>#REF!</v>
      </c>
      <c r="CV3" s="457"/>
      <c r="CW3" s="457"/>
      <c r="CX3" s="458"/>
      <c r="CY3" s="462"/>
      <c r="CZ3" s="461"/>
      <c r="DA3" s="455"/>
      <c r="DB3" s="456" t="e">
        <f>Жереб.!#REF!</f>
        <v>#REF!</v>
      </c>
      <c r="DC3" s="457"/>
      <c r="DD3" s="457"/>
      <c r="DE3" s="458"/>
      <c r="DF3" s="462"/>
      <c r="DG3" s="461"/>
      <c r="DH3" s="455"/>
      <c r="DI3" s="456" t="e">
        <f>Жереб.!#REF!</f>
        <v>#REF!</v>
      </c>
      <c r="DJ3" s="457"/>
      <c r="DK3" s="457"/>
      <c r="DL3" s="458"/>
      <c r="DM3" s="462"/>
      <c r="DN3" s="461"/>
      <c r="DO3" s="455"/>
      <c r="DP3" s="456" t="e">
        <f>Жереб.!#REF!</f>
        <v>#REF!</v>
      </c>
      <c r="DQ3" s="457"/>
      <c r="DR3" s="457"/>
      <c r="DS3" s="458"/>
      <c r="DT3" s="462"/>
      <c r="DU3" s="461"/>
      <c r="DV3" s="455"/>
      <c r="DW3" s="456" t="e">
        <f>Жереб.!#REF!</f>
        <v>#REF!</v>
      </c>
      <c r="DX3" s="457"/>
      <c r="DY3" s="457"/>
      <c r="DZ3" s="458"/>
      <c r="EA3" s="462"/>
      <c r="EB3" s="461"/>
      <c r="EC3" s="455"/>
      <c r="ED3" s="456" t="e">
        <f>Жереб.!#REF!</f>
        <v>#REF!</v>
      </c>
      <c r="EE3" s="457"/>
      <c r="EF3" s="457"/>
      <c r="EG3" s="458"/>
      <c r="EH3" s="462"/>
      <c r="EI3" s="461"/>
      <c r="EJ3" s="455"/>
      <c r="EK3" s="456" t="e">
        <f>Жереб.!#REF!</f>
        <v>#REF!</v>
      </c>
      <c r="EL3" s="457"/>
      <c r="EM3" s="457"/>
      <c r="EN3" s="458"/>
      <c r="EO3" s="462"/>
      <c r="EP3" s="461"/>
      <c r="EQ3" s="455"/>
      <c r="ER3" s="456" t="e">
        <f>Жереб.!#REF!</f>
        <v>#REF!</v>
      </c>
      <c r="ES3" s="457"/>
      <c r="ET3" s="457"/>
      <c r="EU3" s="458"/>
      <c r="EV3" s="462"/>
      <c r="EW3" s="461"/>
      <c r="EX3" s="455"/>
      <c r="EY3" s="456" t="e">
        <f>Жереб.!#REF!</f>
        <v>#REF!</v>
      </c>
      <c r="EZ3" s="457"/>
      <c r="FA3" s="457"/>
      <c r="FB3" s="458"/>
      <c r="FC3" s="462"/>
      <c r="FD3" s="461"/>
      <c r="FE3" s="455"/>
      <c r="FF3" s="456" t="e">
        <f>Жереб.!#REF!</f>
        <v>#REF!</v>
      </c>
      <c r="FG3" s="457"/>
      <c r="FH3" s="457"/>
      <c r="FI3" s="458"/>
      <c r="FJ3" s="462"/>
      <c r="FK3" s="461"/>
      <c r="FL3" s="455"/>
      <c r="FM3" s="456" t="e">
        <f>Жереб.!#REF!</f>
        <v>#REF!</v>
      </c>
      <c r="FN3" s="457"/>
      <c r="FO3" s="457"/>
      <c r="FP3" s="458"/>
      <c r="FQ3" s="462"/>
      <c r="FR3" s="461"/>
      <c r="FS3" s="455"/>
      <c r="FT3" s="456" t="e">
        <f>Жереб.!#REF!</f>
        <v>#REF!</v>
      </c>
      <c r="FU3" s="457"/>
      <c r="FV3" s="457"/>
      <c r="FW3" s="458"/>
      <c r="FX3" s="462"/>
      <c r="FY3" s="461"/>
      <c r="FZ3" s="455"/>
      <c r="GA3" s="456" t="e">
        <f>Жереб.!#REF!</f>
        <v>#REF!</v>
      </c>
      <c r="GB3" s="457"/>
      <c r="GC3" s="457"/>
      <c r="GD3" s="458"/>
      <c r="GE3" s="462"/>
      <c r="GF3" s="461"/>
      <c r="GG3" s="455"/>
      <c r="GH3" s="456" t="e">
        <f>Жереб.!#REF!</f>
        <v>#REF!</v>
      </c>
      <c r="GI3" s="457"/>
      <c r="GJ3" s="457"/>
      <c r="GK3" s="458"/>
      <c r="GL3" s="462"/>
      <c r="GM3" s="461"/>
      <c r="GN3" s="455"/>
      <c r="GO3" s="456" t="e">
        <f>Жереб.!#REF!</f>
        <v>#REF!</v>
      </c>
      <c r="GP3" s="457"/>
      <c r="GQ3" s="457"/>
      <c r="GR3" s="458"/>
      <c r="GS3" s="462"/>
      <c r="GT3" s="461"/>
      <c r="GU3" s="455"/>
      <c r="GV3" s="456" t="e">
        <f>Жереб.!#REF!</f>
        <v>#REF!</v>
      </c>
      <c r="GW3" s="457"/>
      <c r="GX3" s="457"/>
      <c r="GY3" s="458"/>
      <c r="GZ3" s="462"/>
      <c r="HA3" s="461"/>
      <c r="HB3" s="455"/>
    </row>
    <row r="4" spans="1:210" ht="12.75" customHeight="1" thickBot="1">
      <c r="A4" s="474" t="s">
        <v>229</v>
      </c>
      <c r="B4" s="469"/>
      <c r="C4" s="477"/>
      <c r="D4" s="473"/>
      <c r="E4" s="470" t="str">
        <f>Жереб.!B3</f>
        <v>г.Новосибирск</v>
      </c>
      <c r="F4" s="471"/>
      <c r="G4" s="97" t="str">
        <f>Жереб.!E3</f>
        <v>18-21.08.2016</v>
      </c>
      <c r="H4" s="474" t="s">
        <v>229</v>
      </c>
      <c r="I4" s="469"/>
      <c r="J4" s="472"/>
      <c r="K4" s="473"/>
      <c r="L4" s="470" t="str">
        <f>E4</f>
        <v>г.Новосибирск</v>
      </c>
      <c r="M4" s="476"/>
      <c r="N4" s="97" t="str">
        <f>G4</f>
        <v>18-21.08.2016</v>
      </c>
      <c r="O4" s="474" t="s">
        <v>229</v>
      </c>
      <c r="P4" s="469"/>
      <c r="Q4" s="472"/>
      <c r="R4" s="473"/>
      <c r="S4" s="470" t="str">
        <f>L4</f>
        <v>г.Новосибирск</v>
      </c>
      <c r="T4" s="471"/>
      <c r="U4" s="97" t="str">
        <f>N4</f>
        <v>18-21.08.2016</v>
      </c>
      <c r="V4" s="474" t="s">
        <v>229</v>
      </c>
      <c r="W4" s="469"/>
      <c r="X4" s="472"/>
      <c r="Y4" s="473"/>
      <c r="Z4" s="470" t="str">
        <f>S4</f>
        <v>г.Новосибирск</v>
      </c>
      <c r="AA4" s="471"/>
      <c r="AB4" s="97" t="str">
        <f>AI4</f>
        <v>18-21.08.2016</v>
      </c>
      <c r="AC4" s="474" t="s">
        <v>229</v>
      </c>
      <c r="AD4" s="469"/>
      <c r="AE4" s="472"/>
      <c r="AF4" s="473"/>
      <c r="AG4" s="470" t="str">
        <f>S4</f>
        <v>г.Новосибирск</v>
      </c>
      <c r="AH4" s="471"/>
      <c r="AI4" s="97" t="str">
        <f>U4</f>
        <v>18-21.08.2016</v>
      </c>
      <c r="AJ4" s="474" t="s">
        <v>229</v>
      </c>
      <c r="AK4" s="469"/>
      <c r="AL4" s="472"/>
      <c r="AM4" s="473"/>
      <c r="AN4" s="470" t="str">
        <f>AG4</f>
        <v>г.Новосибирск</v>
      </c>
      <c r="AO4" s="471"/>
      <c r="AP4" s="97" t="str">
        <f>AI4</f>
        <v>18-21.08.2016</v>
      </c>
      <c r="AQ4" s="474" t="s">
        <v>229</v>
      </c>
      <c r="AR4" s="469"/>
      <c r="AS4" s="472"/>
      <c r="AT4" s="473"/>
      <c r="AU4" s="470" t="str">
        <f>AN4</f>
        <v>г.Новосибирск</v>
      </c>
      <c r="AV4" s="471"/>
      <c r="AW4" s="97" t="str">
        <f>AP4</f>
        <v>18-21.08.2016</v>
      </c>
      <c r="AX4" s="474" t="s">
        <v>229</v>
      </c>
      <c r="AY4" s="469"/>
      <c r="AZ4" s="472"/>
      <c r="BA4" s="473"/>
      <c r="BB4" s="470" t="str">
        <f>AU4</f>
        <v>г.Новосибирск</v>
      </c>
      <c r="BC4" s="471"/>
      <c r="BD4" s="97" t="str">
        <f>AW4</f>
        <v>18-21.08.2016</v>
      </c>
      <c r="BE4" s="474" t="s">
        <v>229</v>
      </c>
      <c r="BF4" s="469"/>
      <c r="BG4" s="472"/>
      <c r="BH4" s="473"/>
      <c r="BI4" s="470" t="str">
        <f>BB4</f>
        <v>г.Новосибирск</v>
      </c>
      <c r="BJ4" s="471"/>
      <c r="BK4" s="97" t="str">
        <f>BD4</f>
        <v>18-21.08.2016</v>
      </c>
      <c r="BL4" s="474" t="s">
        <v>229</v>
      </c>
      <c r="BM4" s="469"/>
      <c r="BN4" s="472"/>
      <c r="BO4" s="473"/>
      <c r="BP4" s="470" t="str">
        <f>BI4</f>
        <v>г.Новосибирск</v>
      </c>
      <c r="BQ4" s="471"/>
      <c r="BR4" s="97" t="str">
        <f>BK4</f>
        <v>18-21.08.2016</v>
      </c>
      <c r="BS4" s="474" t="s">
        <v>229</v>
      </c>
      <c r="BT4" s="469"/>
      <c r="BU4" s="472"/>
      <c r="BV4" s="473"/>
      <c r="BW4" s="470" t="str">
        <f>BP4</f>
        <v>г.Новосибирск</v>
      </c>
      <c r="BX4" s="475"/>
      <c r="BY4" s="97" t="str">
        <f>BR4</f>
        <v>18-21.08.2016</v>
      </c>
      <c r="BZ4" s="474" t="s">
        <v>229</v>
      </c>
      <c r="CA4" s="469"/>
      <c r="CB4" s="472"/>
      <c r="CC4" s="473"/>
      <c r="CD4" s="470" t="str">
        <f>BW4</f>
        <v>г.Новосибирск</v>
      </c>
      <c r="CE4" s="475"/>
      <c r="CF4" s="97" t="str">
        <f>BY4</f>
        <v>18-21.08.2016</v>
      </c>
      <c r="CG4" s="474" t="s">
        <v>229</v>
      </c>
      <c r="CH4" s="469"/>
      <c r="CI4" s="472"/>
      <c r="CJ4" s="473"/>
      <c r="CK4" s="470" t="str">
        <f>CD4</f>
        <v>г.Новосибирск</v>
      </c>
      <c r="CL4" s="475"/>
      <c r="CM4" s="97" t="str">
        <f>CF4</f>
        <v>18-21.08.2016</v>
      </c>
      <c r="CN4" s="474" t="s">
        <v>229</v>
      </c>
      <c r="CO4" s="469"/>
      <c r="CP4" s="472"/>
      <c r="CQ4" s="473"/>
      <c r="CR4" s="470" t="str">
        <f>CK4</f>
        <v>г.Новосибирск</v>
      </c>
      <c r="CS4" s="475"/>
      <c r="CT4" s="97" t="str">
        <f>CM4</f>
        <v>18-21.08.2016</v>
      </c>
      <c r="CU4" s="474" t="s">
        <v>229</v>
      </c>
      <c r="CV4" s="469"/>
      <c r="CW4" s="472"/>
      <c r="CX4" s="473"/>
      <c r="CY4" s="470" t="str">
        <f>CR4</f>
        <v>г.Новосибирск</v>
      </c>
      <c r="CZ4" s="475"/>
      <c r="DA4" s="97" t="str">
        <f>CT4</f>
        <v>18-21.08.2016</v>
      </c>
      <c r="DB4" s="474" t="s">
        <v>229</v>
      </c>
      <c r="DC4" s="469"/>
      <c r="DD4" s="472"/>
      <c r="DE4" s="473"/>
      <c r="DF4" s="470" t="str">
        <f>CY4</f>
        <v>г.Новосибирск</v>
      </c>
      <c r="DG4" s="475"/>
      <c r="DH4" s="97" t="str">
        <f>DA4</f>
        <v>18-21.08.2016</v>
      </c>
      <c r="DI4" s="474" t="s">
        <v>229</v>
      </c>
      <c r="DJ4" s="469"/>
      <c r="DK4" s="472"/>
      <c r="DL4" s="473"/>
      <c r="DM4" s="470" t="str">
        <f>DF4</f>
        <v>г.Новосибирск</v>
      </c>
      <c r="DN4" s="475"/>
      <c r="DO4" s="97" t="str">
        <f>DH4</f>
        <v>18-21.08.2016</v>
      </c>
      <c r="DP4" s="474" t="s">
        <v>229</v>
      </c>
      <c r="DQ4" s="469"/>
      <c r="DR4" s="472"/>
      <c r="DS4" s="473"/>
      <c r="DT4" s="470" t="str">
        <f>DM4</f>
        <v>г.Новосибирск</v>
      </c>
      <c r="DU4" s="475"/>
      <c r="DV4" s="97" t="str">
        <f>DO4</f>
        <v>18-21.08.2016</v>
      </c>
      <c r="DW4" s="474" t="s">
        <v>229</v>
      </c>
      <c r="DX4" s="469"/>
      <c r="DY4" s="472"/>
      <c r="DZ4" s="473"/>
      <c r="EA4" s="470" t="str">
        <f>DT4</f>
        <v>г.Новосибирск</v>
      </c>
      <c r="EB4" s="475"/>
      <c r="EC4" s="97" t="str">
        <f>DV4</f>
        <v>18-21.08.2016</v>
      </c>
      <c r="ED4" s="474" t="s">
        <v>229</v>
      </c>
      <c r="EE4" s="469"/>
      <c r="EF4" s="472"/>
      <c r="EG4" s="473"/>
      <c r="EH4" s="470" t="str">
        <f>EA4</f>
        <v>г.Новосибирск</v>
      </c>
      <c r="EI4" s="475"/>
      <c r="EJ4" s="97" t="str">
        <f>EC4</f>
        <v>18-21.08.2016</v>
      </c>
      <c r="EK4" s="474" t="s">
        <v>229</v>
      </c>
      <c r="EL4" s="469"/>
      <c r="EM4" s="472"/>
      <c r="EN4" s="473"/>
      <c r="EO4" s="470" t="str">
        <f>EH4</f>
        <v>г.Новосибирск</v>
      </c>
      <c r="EP4" s="475"/>
      <c r="EQ4" s="97" t="str">
        <f>EJ4</f>
        <v>18-21.08.2016</v>
      </c>
      <c r="ER4" s="474" t="s">
        <v>229</v>
      </c>
      <c r="ES4" s="469"/>
      <c r="ET4" s="472"/>
      <c r="EU4" s="473"/>
      <c r="EV4" s="470" t="str">
        <f>EO4</f>
        <v>г.Новосибирск</v>
      </c>
      <c r="EW4" s="475"/>
      <c r="EX4" s="97" t="str">
        <f>EQ4</f>
        <v>18-21.08.2016</v>
      </c>
      <c r="EY4" s="474" t="s">
        <v>229</v>
      </c>
      <c r="EZ4" s="469"/>
      <c r="FA4" s="472"/>
      <c r="FB4" s="473"/>
      <c r="FC4" s="470" t="str">
        <f>EV4</f>
        <v>г.Новосибирск</v>
      </c>
      <c r="FD4" s="475"/>
      <c r="FE4" s="97" t="str">
        <f>EX4</f>
        <v>18-21.08.2016</v>
      </c>
      <c r="FF4" s="474" t="s">
        <v>229</v>
      </c>
      <c r="FG4" s="469"/>
      <c r="FH4" s="472"/>
      <c r="FI4" s="473"/>
      <c r="FJ4" s="470" t="str">
        <f>FC4</f>
        <v>г.Новосибирск</v>
      </c>
      <c r="FK4" s="475"/>
      <c r="FL4" s="97" t="str">
        <f>FE4</f>
        <v>18-21.08.2016</v>
      </c>
      <c r="FM4" s="474" t="s">
        <v>229</v>
      </c>
      <c r="FN4" s="469"/>
      <c r="FO4" s="472"/>
      <c r="FP4" s="473"/>
      <c r="FQ4" s="470" t="str">
        <f>FJ4</f>
        <v>г.Новосибирск</v>
      </c>
      <c r="FR4" s="475"/>
      <c r="FS4" s="97" t="str">
        <f>FL4</f>
        <v>18-21.08.2016</v>
      </c>
      <c r="FT4" s="474" t="s">
        <v>229</v>
      </c>
      <c r="FU4" s="469"/>
      <c r="FV4" s="472"/>
      <c r="FW4" s="473"/>
      <c r="FX4" s="470" t="str">
        <f>FQ4</f>
        <v>г.Новосибирск</v>
      </c>
      <c r="FY4" s="475"/>
      <c r="FZ4" s="97" t="str">
        <f>FS4</f>
        <v>18-21.08.2016</v>
      </c>
      <c r="GA4" s="474" t="s">
        <v>229</v>
      </c>
      <c r="GB4" s="469"/>
      <c r="GC4" s="472"/>
      <c r="GD4" s="473"/>
      <c r="GE4" s="470" t="str">
        <f>FX4</f>
        <v>г.Новосибирск</v>
      </c>
      <c r="GF4" s="475"/>
      <c r="GG4" s="97" t="str">
        <f>FZ4</f>
        <v>18-21.08.2016</v>
      </c>
      <c r="GH4" s="474" t="s">
        <v>229</v>
      </c>
      <c r="GI4" s="469"/>
      <c r="GJ4" s="472"/>
      <c r="GK4" s="473"/>
      <c r="GL4" s="470" t="str">
        <f>GE4</f>
        <v>г.Новосибирск</v>
      </c>
      <c r="GM4" s="475"/>
      <c r="GN4" s="97" t="str">
        <f>GG4</f>
        <v>18-21.08.2016</v>
      </c>
      <c r="GO4" s="474" t="s">
        <v>229</v>
      </c>
      <c r="GP4" s="469"/>
      <c r="GQ4" s="472"/>
      <c r="GR4" s="473"/>
      <c r="GS4" s="470" t="str">
        <f>GL4</f>
        <v>г.Новосибирск</v>
      </c>
      <c r="GT4" s="475"/>
      <c r="GU4" s="97" t="str">
        <f>GN4</f>
        <v>18-21.08.2016</v>
      </c>
      <c r="GV4" s="474" t="s">
        <v>229</v>
      </c>
      <c r="GW4" s="469"/>
      <c r="GX4" s="472"/>
      <c r="GY4" s="473"/>
      <c r="GZ4" s="470" t="str">
        <f>GS4</f>
        <v>г.Новосибирск</v>
      </c>
      <c r="HA4" s="475"/>
      <c r="HB4" s="97" t="str">
        <f>GU4</f>
        <v>18-21.08.2016</v>
      </c>
    </row>
    <row r="5" spans="1:210">
      <c r="A5" s="98" t="s">
        <v>28</v>
      </c>
      <c r="B5" s="99" t="s">
        <v>70</v>
      </c>
      <c r="C5" s="100" t="s">
        <v>71</v>
      </c>
      <c r="D5" s="101" t="s">
        <v>72</v>
      </c>
      <c r="E5" s="102" t="s">
        <v>73</v>
      </c>
      <c r="F5" s="102" t="s">
        <v>74</v>
      </c>
      <c r="G5" s="481" t="s">
        <v>112</v>
      </c>
      <c r="H5" s="103" t="s">
        <v>28</v>
      </c>
      <c r="I5" s="99" t="s">
        <v>70</v>
      </c>
      <c r="J5" s="100" t="s">
        <v>71</v>
      </c>
      <c r="K5" s="101" t="s">
        <v>72</v>
      </c>
      <c r="L5" s="102" t="s">
        <v>73</v>
      </c>
      <c r="M5" s="102" t="s">
        <v>74</v>
      </c>
      <c r="N5" s="481" t="s">
        <v>112</v>
      </c>
      <c r="O5" s="103" t="s">
        <v>28</v>
      </c>
      <c r="P5" s="99" t="s">
        <v>70</v>
      </c>
      <c r="Q5" s="100" t="s">
        <v>71</v>
      </c>
      <c r="R5" s="101" t="s">
        <v>72</v>
      </c>
      <c r="S5" s="102" t="s">
        <v>73</v>
      </c>
      <c r="T5" s="102" t="s">
        <v>74</v>
      </c>
      <c r="U5" s="481" t="s">
        <v>112</v>
      </c>
      <c r="V5" s="103" t="s">
        <v>28</v>
      </c>
      <c r="W5" s="99" t="s">
        <v>70</v>
      </c>
      <c r="X5" s="100" t="s">
        <v>71</v>
      </c>
      <c r="Y5" s="101" t="s">
        <v>72</v>
      </c>
      <c r="Z5" s="102" t="s">
        <v>73</v>
      </c>
      <c r="AA5" s="102" t="s">
        <v>74</v>
      </c>
      <c r="AB5" s="481" t="s">
        <v>112</v>
      </c>
      <c r="AC5" s="103" t="s">
        <v>28</v>
      </c>
      <c r="AD5" s="99" t="s">
        <v>70</v>
      </c>
      <c r="AE5" s="100" t="s">
        <v>71</v>
      </c>
      <c r="AF5" s="101" t="s">
        <v>72</v>
      </c>
      <c r="AG5" s="102" t="s">
        <v>73</v>
      </c>
      <c r="AH5" s="102" t="s">
        <v>74</v>
      </c>
      <c r="AI5" s="481" t="s">
        <v>112</v>
      </c>
      <c r="AJ5" s="103" t="s">
        <v>28</v>
      </c>
      <c r="AK5" s="99" t="s">
        <v>70</v>
      </c>
      <c r="AL5" s="100" t="s">
        <v>71</v>
      </c>
      <c r="AM5" s="101" t="s">
        <v>72</v>
      </c>
      <c r="AN5" s="102" t="s">
        <v>73</v>
      </c>
      <c r="AO5" s="102" t="s">
        <v>74</v>
      </c>
      <c r="AP5" s="481" t="s">
        <v>112</v>
      </c>
      <c r="AQ5" s="103" t="s">
        <v>28</v>
      </c>
      <c r="AR5" s="99" t="s">
        <v>70</v>
      </c>
      <c r="AS5" s="100" t="s">
        <v>71</v>
      </c>
      <c r="AT5" s="101" t="s">
        <v>72</v>
      </c>
      <c r="AU5" s="102" t="s">
        <v>73</v>
      </c>
      <c r="AV5" s="102" t="s">
        <v>74</v>
      </c>
      <c r="AW5" s="481" t="s">
        <v>112</v>
      </c>
      <c r="AX5" s="103" t="s">
        <v>28</v>
      </c>
      <c r="AY5" s="99" t="s">
        <v>70</v>
      </c>
      <c r="AZ5" s="100" t="s">
        <v>71</v>
      </c>
      <c r="BA5" s="101" t="s">
        <v>72</v>
      </c>
      <c r="BB5" s="102" t="s">
        <v>73</v>
      </c>
      <c r="BC5" s="102" t="s">
        <v>74</v>
      </c>
      <c r="BD5" s="486" t="s">
        <v>112</v>
      </c>
      <c r="BE5" s="103" t="s">
        <v>28</v>
      </c>
      <c r="BF5" s="99" t="s">
        <v>70</v>
      </c>
      <c r="BG5" s="100" t="s">
        <v>71</v>
      </c>
      <c r="BH5" s="101" t="s">
        <v>72</v>
      </c>
      <c r="BI5" s="102" t="s">
        <v>73</v>
      </c>
      <c r="BJ5" s="102" t="s">
        <v>74</v>
      </c>
      <c r="BK5" s="481" t="s">
        <v>112</v>
      </c>
      <c r="BL5" s="103" t="s">
        <v>28</v>
      </c>
      <c r="BM5" s="99" t="s">
        <v>70</v>
      </c>
      <c r="BN5" s="100" t="s">
        <v>71</v>
      </c>
      <c r="BO5" s="101" t="s">
        <v>72</v>
      </c>
      <c r="BP5" s="102" t="s">
        <v>73</v>
      </c>
      <c r="BQ5" s="102" t="s">
        <v>74</v>
      </c>
      <c r="BR5" s="481" t="s">
        <v>112</v>
      </c>
      <c r="BS5" s="103" t="s">
        <v>28</v>
      </c>
      <c r="BT5" s="99" t="s">
        <v>70</v>
      </c>
      <c r="BU5" s="100" t="s">
        <v>71</v>
      </c>
      <c r="BV5" s="101" t="s">
        <v>72</v>
      </c>
      <c r="BW5" s="102" t="s">
        <v>73</v>
      </c>
      <c r="BX5" s="102" t="s">
        <v>74</v>
      </c>
      <c r="BY5" s="481" t="s">
        <v>112</v>
      </c>
      <c r="BZ5" s="103" t="s">
        <v>28</v>
      </c>
      <c r="CA5" s="99" t="s">
        <v>70</v>
      </c>
      <c r="CB5" s="100" t="s">
        <v>71</v>
      </c>
      <c r="CC5" s="101" t="s">
        <v>72</v>
      </c>
      <c r="CD5" s="102" t="s">
        <v>73</v>
      </c>
      <c r="CE5" s="102" t="s">
        <v>74</v>
      </c>
      <c r="CF5" s="481" t="s">
        <v>112</v>
      </c>
      <c r="CG5" s="103" t="s">
        <v>28</v>
      </c>
      <c r="CH5" s="99" t="s">
        <v>70</v>
      </c>
      <c r="CI5" s="100" t="s">
        <v>71</v>
      </c>
      <c r="CJ5" s="101" t="s">
        <v>72</v>
      </c>
      <c r="CK5" s="102" t="s">
        <v>73</v>
      </c>
      <c r="CL5" s="102" t="s">
        <v>74</v>
      </c>
      <c r="CM5" s="481" t="s">
        <v>112</v>
      </c>
      <c r="CN5" s="103" t="s">
        <v>28</v>
      </c>
      <c r="CO5" s="99" t="s">
        <v>70</v>
      </c>
      <c r="CP5" s="100" t="s">
        <v>71</v>
      </c>
      <c r="CQ5" s="101" t="s">
        <v>72</v>
      </c>
      <c r="CR5" s="102" t="s">
        <v>73</v>
      </c>
      <c r="CS5" s="102" t="s">
        <v>74</v>
      </c>
      <c r="CT5" s="481" t="s">
        <v>112</v>
      </c>
      <c r="CU5" s="103" t="s">
        <v>28</v>
      </c>
      <c r="CV5" s="99" t="s">
        <v>70</v>
      </c>
      <c r="CW5" s="100" t="s">
        <v>71</v>
      </c>
      <c r="CX5" s="101" t="s">
        <v>72</v>
      </c>
      <c r="CY5" s="102" t="s">
        <v>73</v>
      </c>
      <c r="CZ5" s="102" t="s">
        <v>74</v>
      </c>
      <c r="DA5" s="481" t="s">
        <v>112</v>
      </c>
      <c r="DB5" s="103" t="s">
        <v>28</v>
      </c>
      <c r="DC5" s="99" t="s">
        <v>70</v>
      </c>
      <c r="DD5" s="100" t="s">
        <v>71</v>
      </c>
      <c r="DE5" s="101" t="s">
        <v>72</v>
      </c>
      <c r="DF5" s="102" t="s">
        <v>73</v>
      </c>
      <c r="DG5" s="102" t="s">
        <v>74</v>
      </c>
      <c r="DH5" s="481" t="s">
        <v>112</v>
      </c>
      <c r="DI5" s="103" t="s">
        <v>28</v>
      </c>
      <c r="DJ5" s="99" t="s">
        <v>70</v>
      </c>
      <c r="DK5" s="100" t="s">
        <v>71</v>
      </c>
      <c r="DL5" s="101" t="s">
        <v>72</v>
      </c>
      <c r="DM5" s="102" t="s">
        <v>73</v>
      </c>
      <c r="DN5" s="102" t="s">
        <v>74</v>
      </c>
      <c r="DO5" s="481" t="s">
        <v>112</v>
      </c>
      <c r="DP5" s="103" t="s">
        <v>28</v>
      </c>
      <c r="DQ5" s="99" t="s">
        <v>70</v>
      </c>
      <c r="DR5" s="100" t="s">
        <v>71</v>
      </c>
      <c r="DS5" s="101" t="s">
        <v>72</v>
      </c>
      <c r="DT5" s="102" t="s">
        <v>73</v>
      </c>
      <c r="DU5" s="102" t="s">
        <v>74</v>
      </c>
      <c r="DV5" s="481" t="s">
        <v>112</v>
      </c>
      <c r="DW5" s="103" t="s">
        <v>28</v>
      </c>
      <c r="DX5" s="99" t="s">
        <v>70</v>
      </c>
      <c r="DY5" s="100" t="s">
        <v>71</v>
      </c>
      <c r="DZ5" s="101" t="s">
        <v>72</v>
      </c>
      <c r="EA5" s="102" t="s">
        <v>73</v>
      </c>
      <c r="EB5" s="102" t="s">
        <v>74</v>
      </c>
      <c r="EC5" s="481" t="s">
        <v>112</v>
      </c>
      <c r="ED5" s="103" t="s">
        <v>28</v>
      </c>
      <c r="EE5" s="99" t="s">
        <v>70</v>
      </c>
      <c r="EF5" s="100" t="s">
        <v>71</v>
      </c>
      <c r="EG5" s="101" t="s">
        <v>72</v>
      </c>
      <c r="EH5" s="102" t="s">
        <v>73</v>
      </c>
      <c r="EI5" s="102" t="s">
        <v>74</v>
      </c>
      <c r="EJ5" s="481" t="s">
        <v>112</v>
      </c>
      <c r="EK5" s="103" t="s">
        <v>28</v>
      </c>
      <c r="EL5" s="99" t="s">
        <v>70</v>
      </c>
      <c r="EM5" s="100" t="s">
        <v>71</v>
      </c>
      <c r="EN5" s="101" t="s">
        <v>72</v>
      </c>
      <c r="EO5" s="102" t="s">
        <v>73</v>
      </c>
      <c r="EP5" s="102" t="s">
        <v>74</v>
      </c>
      <c r="EQ5" s="481" t="s">
        <v>112</v>
      </c>
      <c r="ER5" s="103" t="s">
        <v>28</v>
      </c>
      <c r="ES5" s="99" t="s">
        <v>70</v>
      </c>
      <c r="ET5" s="100" t="s">
        <v>71</v>
      </c>
      <c r="EU5" s="101" t="s">
        <v>72</v>
      </c>
      <c r="EV5" s="102" t="s">
        <v>73</v>
      </c>
      <c r="EW5" s="102" t="s">
        <v>74</v>
      </c>
      <c r="EX5" s="481" t="s">
        <v>112</v>
      </c>
      <c r="EY5" s="103" t="s">
        <v>28</v>
      </c>
      <c r="EZ5" s="99" t="s">
        <v>70</v>
      </c>
      <c r="FA5" s="100" t="s">
        <v>71</v>
      </c>
      <c r="FB5" s="101" t="s">
        <v>72</v>
      </c>
      <c r="FC5" s="102" t="s">
        <v>73</v>
      </c>
      <c r="FD5" s="102" t="s">
        <v>74</v>
      </c>
      <c r="FE5" s="481" t="s">
        <v>112</v>
      </c>
      <c r="FF5" s="103" t="s">
        <v>28</v>
      </c>
      <c r="FG5" s="99" t="s">
        <v>70</v>
      </c>
      <c r="FH5" s="100" t="s">
        <v>71</v>
      </c>
      <c r="FI5" s="101" t="s">
        <v>72</v>
      </c>
      <c r="FJ5" s="102" t="s">
        <v>73</v>
      </c>
      <c r="FK5" s="102" t="s">
        <v>74</v>
      </c>
      <c r="FL5" s="481" t="s">
        <v>112</v>
      </c>
      <c r="FM5" s="103" t="s">
        <v>28</v>
      </c>
      <c r="FN5" s="99" t="s">
        <v>70</v>
      </c>
      <c r="FO5" s="100" t="s">
        <v>71</v>
      </c>
      <c r="FP5" s="101" t="s">
        <v>72</v>
      </c>
      <c r="FQ5" s="102" t="s">
        <v>73</v>
      </c>
      <c r="FR5" s="102" t="s">
        <v>74</v>
      </c>
      <c r="FS5" s="481" t="s">
        <v>112</v>
      </c>
      <c r="FT5" s="103" t="s">
        <v>28</v>
      </c>
      <c r="FU5" s="99" t="s">
        <v>70</v>
      </c>
      <c r="FV5" s="100" t="s">
        <v>71</v>
      </c>
      <c r="FW5" s="101" t="s">
        <v>72</v>
      </c>
      <c r="FX5" s="102" t="s">
        <v>73</v>
      </c>
      <c r="FY5" s="102" t="s">
        <v>74</v>
      </c>
      <c r="FZ5" s="481" t="s">
        <v>112</v>
      </c>
      <c r="GA5" s="103" t="s">
        <v>28</v>
      </c>
      <c r="GB5" s="99" t="s">
        <v>70</v>
      </c>
      <c r="GC5" s="100" t="s">
        <v>71</v>
      </c>
      <c r="GD5" s="101" t="s">
        <v>72</v>
      </c>
      <c r="GE5" s="102" t="s">
        <v>73</v>
      </c>
      <c r="GF5" s="102" t="s">
        <v>74</v>
      </c>
      <c r="GG5" s="481" t="s">
        <v>112</v>
      </c>
      <c r="GH5" s="103" t="s">
        <v>28</v>
      </c>
      <c r="GI5" s="99" t="s">
        <v>70</v>
      </c>
      <c r="GJ5" s="100" t="s">
        <v>71</v>
      </c>
      <c r="GK5" s="101" t="s">
        <v>72</v>
      </c>
      <c r="GL5" s="102" t="s">
        <v>73</v>
      </c>
      <c r="GM5" s="102" t="s">
        <v>74</v>
      </c>
      <c r="GN5" s="481" t="s">
        <v>112</v>
      </c>
      <c r="GO5" s="103" t="s">
        <v>28</v>
      </c>
      <c r="GP5" s="99" t="s">
        <v>70</v>
      </c>
      <c r="GQ5" s="100" t="s">
        <v>71</v>
      </c>
      <c r="GR5" s="101" t="s">
        <v>72</v>
      </c>
      <c r="GS5" s="102" t="s">
        <v>73</v>
      </c>
      <c r="GT5" s="102" t="s">
        <v>74</v>
      </c>
      <c r="GU5" s="481" t="s">
        <v>112</v>
      </c>
      <c r="GV5" s="103" t="s">
        <v>28</v>
      </c>
      <c r="GW5" s="99" t="s">
        <v>70</v>
      </c>
      <c r="GX5" s="100" t="s">
        <v>71</v>
      </c>
      <c r="GY5" s="101" t="s">
        <v>72</v>
      </c>
      <c r="GZ5" s="102" t="s">
        <v>73</v>
      </c>
      <c r="HA5" s="102" t="s">
        <v>74</v>
      </c>
      <c r="HB5" s="481" t="s">
        <v>112</v>
      </c>
    </row>
    <row r="6" spans="1:210" ht="13.5" thickBot="1">
      <c r="A6" s="104" t="s">
        <v>75</v>
      </c>
      <c r="B6" s="105" t="s">
        <v>76</v>
      </c>
      <c r="C6" s="106" t="s">
        <v>32</v>
      </c>
      <c r="D6" s="107" t="s">
        <v>32</v>
      </c>
      <c r="E6" s="106" t="s">
        <v>77</v>
      </c>
      <c r="F6" s="106" t="s">
        <v>78</v>
      </c>
      <c r="G6" s="482"/>
      <c r="H6" s="104" t="s">
        <v>75</v>
      </c>
      <c r="I6" s="105" t="s">
        <v>76</v>
      </c>
      <c r="J6" s="106" t="s">
        <v>32</v>
      </c>
      <c r="K6" s="107" t="s">
        <v>32</v>
      </c>
      <c r="L6" s="106" t="s">
        <v>77</v>
      </c>
      <c r="M6" s="106" t="s">
        <v>78</v>
      </c>
      <c r="N6" s="482"/>
      <c r="O6" s="104" t="s">
        <v>75</v>
      </c>
      <c r="P6" s="105" t="s">
        <v>76</v>
      </c>
      <c r="Q6" s="106" t="s">
        <v>32</v>
      </c>
      <c r="R6" s="107" t="s">
        <v>32</v>
      </c>
      <c r="S6" s="106" t="s">
        <v>77</v>
      </c>
      <c r="T6" s="106" t="s">
        <v>78</v>
      </c>
      <c r="U6" s="482"/>
      <c r="V6" s="104" t="s">
        <v>75</v>
      </c>
      <c r="W6" s="105" t="s">
        <v>76</v>
      </c>
      <c r="X6" s="106" t="s">
        <v>32</v>
      </c>
      <c r="Y6" s="107" t="s">
        <v>32</v>
      </c>
      <c r="Z6" s="106" t="s">
        <v>77</v>
      </c>
      <c r="AA6" s="106" t="s">
        <v>78</v>
      </c>
      <c r="AB6" s="482"/>
      <c r="AC6" s="104" t="s">
        <v>75</v>
      </c>
      <c r="AD6" s="105" t="s">
        <v>76</v>
      </c>
      <c r="AE6" s="106" t="s">
        <v>32</v>
      </c>
      <c r="AF6" s="107" t="s">
        <v>32</v>
      </c>
      <c r="AG6" s="106" t="s">
        <v>77</v>
      </c>
      <c r="AH6" s="106" t="s">
        <v>78</v>
      </c>
      <c r="AI6" s="482"/>
      <c r="AJ6" s="104" t="s">
        <v>75</v>
      </c>
      <c r="AK6" s="105" t="s">
        <v>76</v>
      </c>
      <c r="AL6" s="106" t="s">
        <v>32</v>
      </c>
      <c r="AM6" s="107" t="s">
        <v>32</v>
      </c>
      <c r="AN6" s="106" t="s">
        <v>77</v>
      </c>
      <c r="AO6" s="106" t="s">
        <v>78</v>
      </c>
      <c r="AP6" s="482"/>
      <c r="AQ6" s="104" t="s">
        <v>75</v>
      </c>
      <c r="AR6" s="105" t="s">
        <v>76</v>
      </c>
      <c r="AS6" s="106" t="s">
        <v>32</v>
      </c>
      <c r="AT6" s="107" t="s">
        <v>32</v>
      </c>
      <c r="AU6" s="106" t="s">
        <v>77</v>
      </c>
      <c r="AV6" s="106" t="s">
        <v>78</v>
      </c>
      <c r="AW6" s="482"/>
      <c r="AX6" s="104" t="s">
        <v>75</v>
      </c>
      <c r="AY6" s="105" t="s">
        <v>76</v>
      </c>
      <c r="AZ6" s="106" t="s">
        <v>32</v>
      </c>
      <c r="BA6" s="107" t="s">
        <v>32</v>
      </c>
      <c r="BB6" s="106" t="s">
        <v>77</v>
      </c>
      <c r="BC6" s="106" t="s">
        <v>78</v>
      </c>
      <c r="BD6" s="487"/>
      <c r="BE6" s="104" t="s">
        <v>75</v>
      </c>
      <c r="BF6" s="105" t="s">
        <v>76</v>
      </c>
      <c r="BG6" s="106" t="s">
        <v>32</v>
      </c>
      <c r="BH6" s="107" t="s">
        <v>32</v>
      </c>
      <c r="BI6" s="106" t="s">
        <v>77</v>
      </c>
      <c r="BJ6" s="106" t="s">
        <v>78</v>
      </c>
      <c r="BK6" s="482"/>
      <c r="BL6" s="104" t="s">
        <v>75</v>
      </c>
      <c r="BM6" s="105" t="s">
        <v>76</v>
      </c>
      <c r="BN6" s="106" t="s">
        <v>32</v>
      </c>
      <c r="BO6" s="107" t="s">
        <v>32</v>
      </c>
      <c r="BP6" s="106" t="s">
        <v>77</v>
      </c>
      <c r="BQ6" s="106" t="s">
        <v>78</v>
      </c>
      <c r="BR6" s="482"/>
      <c r="BS6" s="104" t="s">
        <v>75</v>
      </c>
      <c r="BT6" s="105" t="s">
        <v>76</v>
      </c>
      <c r="BU6" s="106" t="s">
        <v>32</v>
      </c>
      <c r="BV6" s="107" t="s">
        <v>32</v>
      </c>
      <c r="BW6" s="106" t="s">
        <v>77</v>
      </c>
      <c r="BX6" s="106" t="s">
        <v>78</v>
      </c>
      <c r="BY6" s="482"/>
      <c r="BZ6" s="104" t="s">
        <v>75</v>
      </c>
      <c r="CA6" s="105" t="s">
        <v>76</v>
      </c>
      <c r="CB6" s="106" t="s">
        <v>32</v>
      </c>
      <c r="CC6" s="107" t="s">
        <v>32</v>
      </c>
      <c r="CD6" s="106" t="s">
        <v>77</v>
      </c>
      <c r="CE6" s="106" t="s">
        <v>78</v>
      </c>
      <c r="CF6" s="482"/>
      <c r="CG6" s="104" t="s">
        <v>75</v>
      </c>
      <c r="CH6" s="105" t="s">
        <v>76</v>
      </c>
      <c r="CI6" s="106" t="s">
        <v>32</v>
      </c>
      <c r="CJ6" s="107" t="s">
        <v>32</v>
      </c>
      <c r="CK6" s="106" t="s">
        <v>77</v>
      </c>
      <c r="CL6" s="106" t="s">
        <v>78</v>
      </c>
      <c r="CM6" s="482"/>
      <c r="CN6" s="104" t="s">
        <v>75</v>
      </c>
      <c r="CO6" s="105" t="s">
        <v>76</v>
      </c>
      <c r="CP6" s="106" t="s">
        <v>32</v>
      </c>
      <c r="CQ6" s="107" t="s">
        <v>32</v>
      </c>
      <c r="CR6" s="106" t="s">
        <v>77</v>
      </c>
      <c r="CS6" s="106" t="s">
        <v>78</v>
      </c>
      <c r="CT6" s="482"/>
      <c r="CU6" s="104" t="s">
        <v>75</v>
      </c>
      <c r="CV6" s="105" t="s">
        <v>76</v>
      </c>
      <c r="CW6" s="106" t="s">
        <v>32</v>
      </c>
      <c r="CX6" s="107" t="s">
        <v>32</v>
      </c>
      <c r="CY6" s="106" t="s">
        <v>77</v>
      </c>
      <c r="CZ6" s="106" t="s">
        <v>78</v>
      </c>
      <c r="DA6" s="482"/>
      <c r="DB6" s="104" t="s">
        <v>75</v>
      </c>
      <c r="DC6" s="105" t="s">
        <v>76</v>
      </c>
      <c r="DD6" s="106" t="s">
        <v>32</v>
      </c>
      <c r="DE6" s="107" t="s">
        <v>32</v>
      </c>
      <c r="DF6" s="106" t="s">
        <v>77</v>
      </c>
      <c r="DG6" s="106" t="s">
        <v>78</v>
      </c>
      <c r="DH6" s="482"/>
      <c r="DI6" s="104" t="s">
        <v>75</v>
      </c>
      <c r="DJ6" s="105" t="s">
        <v>76</v>
      </c>
      <c r="DK6" s="106" t="s">
        <v>32</v>
      </c>
      <c r="DL6" s="107" t="s">
        <v>32</v>
      </c>
      <c r="DM6" s="106" t="s">
        <v>77</v>
      </c>
      <c r="DN6" s="106" t="s">
        <v>78</v>
      </c>
      <c r="DO6" s="482"/>
      <c r="DP6" s="104" t="s">
        <v>75</v>
      </c>
      <c r="DQ6" s="105" t="s">
        <v>76</v>
      </c>
      <c r="DR6" s="106" t="s">
        <v>32</v>
      </c>
      <c r="DS6" s="107" t="s">
        <v>32</v>
      </c>
      <c r="DT6" s="106" t="s">
        <v>77</v>
      </c>
      <c r="DU6" s="106" t="s">
        <v>78</v>
      </c>
      <c r="DV6" s="482"/>
      <c r="DW6" s="104" t="s">
        <v>75</v>
      </c>
      <c r="DX6" s="105" t="s">
        <v>76</v>
      </c>
      <c r="DY6" s="106" t="s">
        <v>32</v>
      </c>
      <c r="DZ6" s="107" t="s">
        <v>32</v>
      </c>
      <c r="EA6" s="106" t="s">
        <v>77</v>
      </c>
      <c r="EB6" s="106" t="s">
        <v>78</v>
      </c>
      <c r="EC6" s="482"/>
      <c r="ED6" s="104" t="s">
        <v>75</v>
      </c>
      <c r="EE6" s="105" t="s">
        <v>76</v>
      </c>
      <c r="EF6" s="106" t="s">
        <v>32</v>
      </c>
      <c r="EG6" s="107" t="s">
        <v>32</v>
      </c>
      <c r="EH6" s="106" t="s">
        <v>77</v>
      </c>
      <c r="EI6" s="106" t="s">
        <v>78</v>
      </c>
      <c r="EJ6" s="482"/>
      <c r="EK6" s="104" t="s">
        <v>75</v>
      </c>
      <c r="EL6" s="105" t="s">
        <v>76</v>
      </c>
      <c r="EM6" s="106" t="s">
        <v>32</v>
      </c>
      <c r="EN6" s="107" t="s">
        <v>32</v>
      </c>
      <c r="EO6" s="106" t="s">
        <v>77</v>
      </c>
      <c r="EP6" s="106" t="s">
        <v>78</v>
      </c>
      <c r="EQ6" s="482"/>
      <c r="ER6" s="104" t="s">
        <v>75</v>
      </c>
      <c r="ES6" s="105" t="s">
        <v>76</v>
      </c>
      <c r="ET6" s="106" t="s">
        <v>32</v>
      </c>
      <c r="EU6" s="107" t="s">
        <v>32</v>
      </c>
      <c r="EV6" s="106" t="s">
        <v>77</v>
      </c>
      <c r="EW6" s="106" t="s">
        <v>78</v>
      </c>
      <c r="EX6" s="482"/>
      <c r="EY6" s="104" t="s">
        <v>75</v>
      </c>
      <c r="EZ6" s="105" t="s">
        <v>76</v>
      </c>
      <c r="FA6" s="106" t="s">
        <v>32</v>
      </c>
      <c r="FB6" s="107" t="s">
        <v>32</v>
      </c>
      <c r="FC6" s="106" t="s">
        <v>77</v>
      </c>
      <c r="FD6" s="106" t="s">
        <v>78</v>
      </c>
      <c r="FE6" s="482"/>
      <c r="FF6" s="104" t="s">
        <v>75</v>
      </c>
      <c r="FG6" s="105" t="s">
        <v>76</v>
      </c>
      <c r="FH6" s="106" t="s">
        <v>32</v>
      </c>
      <c r="FI6" s="107" t="s">
        <v>32</v>
      </c>
      <c r="FJ6" s="106" t="s">
        <v>77</v>
      </c>
      <c r="FK6" s="106" t="s">
        <v>78</v>
      </c>
      <c r="FL6" s="482"/>
      <c r="FM6" s="104" t="s">
        <v>75</v>
      </c>
      <c r="FN6" s="105" t="s">
        <v>76</v>
      </c>
      <c r="FO6" s="106" t="s">
        <v>32</v>
      </c>
      <c r="FP6" s="107" t="s">
        <v>32</v>
      </c>
      <c r="FQ6" s="106" t="s">
        <v>77</v>
      </c>
      <c r="FR6" s="106" t="s">
        <v>78</v>
      </c>
      <c r="FS6" s="482"/>
      <c r="FT6" s="104" t="s">
        <v>75</v>
      </c>
      <c r="FU6" s="105" t="s">
        <v>76</v>
      </c>
      <c r="FV6" s="106" t="s">
        <v>32</v>
      </c>
      <c r="FW6" s="107" t="s">
        <v>32</v>
      </c>
      <c r="FX6" s="106" t="s">
        <v>77</v>
      </c>
      <c r="FY6" s="106" t="s">
        <v>78</v>
      </c>
      <c r="FZ6" s="482"/>
      <c r="GA6" s="104" t="s">
        <v>75</v>
      </c>
      <c r="GB6" s="105" t="s">
        <v>76</v>
      </c>
      <c r="GC6" s="106" t="s">
        <v>32</v>
      </c>
      <c r="GD6" s="107" t="s">
        <v>32</v>
      </c>
      <c r="GE6" s="106" t="s">
        <v>77</v>
      </c>
      <c r="GF6" s="106" t="s">
        <v>78</v>
      </c>
      <c r="GG6" s="482"/>
      <c r="GH6" s="104" t="s">
        <v>75</v>
      </c>
      <c r="GI6" s="105" t="s">
        <v>76</v>
      </c>
      <c r="GJ6" s="106" t="s">
        <v>32</v>
      </c>
      <c r="GK6" s="107" t="s">
        <v>32</v>
      </c>
      <c r="GL6" s="106" t="s">
        <v>77</v>
      </c>
      <c r="GM6" s="106" t="s">
        <v>78</v>
      </c>
      <c r="GN6" s="482"/>
      <c r="GO6" s="104" t="s">
        <v>75</v>
      </c>
      <c r="GP6" s="105" t="s">
        <v>76</v>
      </c>
      <c r="GQ6" s="106" t="s">
        <v>32</v>
      </c>
      <c r="GR6" s="107" t="s">
        <v>32</v>
      </c>
      <c r="GS6" s="106" t="s">
        <v>77</v>
      </c>
      <c r="GT6" s="106" t="s">
        <v>78</v>
      </c>
      <c r="GU6" s="482"/>
      <c r="GV6" s="104" t="s">
        <v>75</v>
      </c>
      <c r="GW6" s="105" t="s">
        <v>76</v>
      </c>
      <c r="GX6" s="106" t="s">
        <v>32</v>
      </c>
      <c r="GY6" s="107" t="s">
        <v>32</v>
      </c>
      <c r="GZ6" s="106" t="s">
        <v>77</v>
      </c>
      <c r="HA6" s="106" t="s">
        <v>78</v>
      </c>
      <c r="HB6" s="482"/>
    </row>
    <row r="7" spans="1:210" ht="21.95" customHeight="1">
      <c r="A7" s="110">
        <v>1</v>
      </c>
      <c r="B7" s="111"/>
      <c r="C7" s="112"/>
      <c r="D7" s="113"/>
      <c r="E7" s="114"/>
      <c r="F7" s="114"/>
      <c r="G7" s="115"/>
      <c r="H7" s="110">
        <v>1</v>
      </c>
      <c r="I7" s="111"/>
      <c r="J7" s="112"/>
      <c r="K7" s="113"/>
      <c r="L7" s="114"/>
      <c r="M7" s="114"/>
      <c r="N7" s="115"/>
      <c r="O7" s="110">
        <v>1</v>
      </c>
      <c r="P7" s="111"/>
      <c r="Q7" s="112"/>
      <c r="R7" s="113"/>
      <c r="S7" s="114"/>
      <c r="T7" s="114"/>
      <c r="U7" s="115"/>
      <c r="V7" s="110">
        <v>1</v>
      </c>
      <c r="W7" s="371"/>
      <c r="X7" s="112"/>
      <c r="Y7" s="113"/>
      <c r="Z7" s="114"/>
      <c r="AA7" s="114"/>
      <c r="AB7" s="115"/>
      <c r="AC7" s="110">
        <v>1</v>
      </c>
      <c r="AD7" s="111"/>
      <c r="AE7" s="112"/>
      <c r="AF7" s="113"/>
      <c r="AG7" s="114"/>
      <c r="AH7" s="114"/>
      <c r="AI7" s="115"/>
      <c r="AJ7" s="110">
        <v>1</v>
      </c>
      <c r="AK7" s="111"/>
      <c r="AL7" s="112"/>
      <c r="AM7" s="113"/>
      <c r="AN7" s="114"/>
      <c r="AO7" s="114"/>
      <c r="AP7" s="115"/>
      <c r="AQ7" s="110">
        <v>1</v>
      </c>
      <c r="AR7" s="111"/>
      <c r="AS7" s="112"/>
      <c r="AT7" s="113"/>
      <c r="AU7" s="114"/>
      <c r="AV7" s="114"/>
      <c r="AW7" s="115"/>
      <c r="AX7" s="110">
        <v>1</v>
      </c>
      <c r="AY7" s="111"/>
      <c r="AZ7" s="112"/>
      <c r="BA7" s="113"/>
      <c r="BB7" s="114"/>
      <c r="BC7" s="114"/>
      <c r="BD7" s="115"/>
      <c r="BE7" s="110">
        <v>1</v>
      </c>
      <c r="BF7" s="111"/>
      <c r="BG7" s="112"/>
      <c r="BH7" s="113"/>
      <c r="BI7" s="114"/>
      <c r="BJ7" s="114"/>
      <c r="BK7" s="115"/>
      <c r="BL7" s="110">
        <v>1</v>
      </c>
      <c r="BM7" s="111"/>
      <c r="BN7" s="112"/>
      <c r="BO7" s="113"/>
      <c r="BP7" s="114"/>
      <c r="BQ7" s="114"/>
      <c r="BR7" s="115"/>
      <c r="BS7" s="110">
        <v>1</v>
      </c>
      <c r="BT7" s="111"/>
      <c r="BU7" s="112"/>
      <c r="BV7" s="113"/>
      <c r="BW7" s="114"/>
      <c r="BX7" s="114"/>
      <c r="BY7" s="115"/>
      <c r="BZ7" s="110">
        <v>1</v>
      </c>
      <c r="CA7" s="111"/>
      <c r="CB7" s="112"/>
      <c r="CC7" s="113"/>
      <c r="CD7" s="114"/>
      <c r="CE7" s="114"/>
      <c r="CF7" s="115"/>
      <c r="CG7" s="110">
        <v>1</v>
      </c>
      <c r="CH7" s="111"/>
      <c r="CI7" s="112"/>
      <c r="CJ7" s="113"/>
      <c r="CK7" s="114"/>
      <c r="CL7" s="114"/>
      <c r="CM7" s="115"/>
      <c r="CN7" s="110">
        <v>1</v>
      </c>
      <c r="CO7" s="111"/>
      <c r="CP7" s="112"/>
      <c r="CQ7" s="113"/>
      <c r="CR7" s="114"/>
      <c r="CS7" s="114"/>
      <c r="CT7" s="115"/>
      <c r="CU7" s="110">
        <v>1</v>
      </c>
      <c r="CV7" s="111"/>
      <c r="CW7" s="112"/>
      <c r="CX7" s="113"/>
      <c r="CY7" s="114"/>
      <c r="CZ7" s="114"/>
      <c r="DA7" s="115"/>
      <c r="DB7" s="110">
        <v>1</v>
      </c>
      <c r="DC7" s="111"/>
      <c r="DD7" s="112"/>
      <c r="DE7" s="113"/>
      <c r="DF7" s="114"/>
      <c r="DG7" s="114"/>
      <c r="DH7" s="115"/>
      <c r="DI7" s="110">
        <v>1</v>
      </c>
      <c r="DJ7" s="111"/>
      <c r="DK7" s="112"/>
      <c r="DL7" s="113"/>
      <c r="DM7" s="114"/>
      <c r="DN7" s="114"/>
      <c r="DO7" s="115"/>
      <c r="DP7" s="110">
        <v>1</v>
      </c>
      <c r="DQ7" s="111"/>
      <c r="DR7" s="112"/>
      <c r="DS7" s="113"/>
      <c r="DT7" s="114"/>
      <c r="DU7" s="114"/>
      <c r="DV7" s="115"/>
      <c r="DW7" s="110">
        <v>1</v>
      </c>
      <c r="DX7" s="111"/>
      <c r="DY7" s="112"/>
      <c r="DZ7" s="113"/>
      <c r="EA7" s="114"/>
      <c r="EB7" s="114"/>
      <c r="EC7" s="115"/>
      <c r="ED7" s="110">
        <v>1</v>
      </c>
      <c r="EE7" s="111"/>
      <c r="EF7" s="112"/>
      <c r="EG7" s="113"/>
      <c r="EH7" s="114"/>
      <c r="EI7" s="114"/>
      <c r="EJ7" s="115"/>
      <c r="EK7" s="110">
        <v>1</v>
      </c>
      <c r="EL7" s="111"/>
      <c r="EM7" s="112"/>
      <c r="EN7" s="113"/>
      <c r="EO7" s="114"/>
      <c r="EP7" s="114"/>
      <c r="EQ7" s="115"/>
      <c r="ER7" s="110">
        <v>1</v>
      </c>
      <c r="ES7" s="111"/>
      <c r="ET7" s="112"/>
      <c r="EU7" s="113"/>
      <c r="EV7" s="114"/>
      <c r="EW7" s="114"/>
      <c r="EX7" s="115"/>
      <c r="EY7" s="110">
        <v>1</v>
      </c>
      <c r="EZ7" s="111"/>
      <c r="FA7" s="112"/>
      <c r="FB7" s="113"/>
      <c r="FC7" s="114"/>
      <c r="FD7" s="114"/>
      <c r="FE7" s="115"/>
      <c r="FF7" s="110">
        <v>1</v>
      </c>
      <c r="FG7" s="111"/>
      <c r="FH7" s="112"/>
      <c r="FI7" s="113"/>
      <c r="FJ7" s="114"/>
      <c r="FK7" s="114"/>
      <c r="FL7" s="115"/>
      <c r="FM7" s="110">
        <v>1</v>
      </c>
      <c r="FN7" s="111"/>
      <c r="FO7" s="112"/>
      <c r="FP7" s="113"/>
      <c r="FQ7" s="114"/>
      <c r="FR7" s="114"/>
      <c r="FS7" s="115"/>
      <c r="FT7" s="110">
        <v>1</v>
      </c>
      <c r="FU7" s="111"/>
      <c r="FV7" s="112"/>
      <c r="FW7" s="113"/>
      <c r="FX7" s="114"/>
      <c r="FY7" s="114"/>
      <c r="FZ7" s="115"/>
      <c r="GA7" s="110">
        <v>1</v>
      </c>
      <c r="GB7" s="111"/>
      <c r="GC7" s="112"/>
      <c r="GD7" s="113"/>
      <c r="GE7" s="114"/>
      <c r="GF7" s="114"/>
      <c r="GG7" s="115"/>
      <c r="GH7" s="110">
        <v>1</v>
      </c>
      <c r="GI7" s="111"/>
      <c r="GJ7" s="112"/>
      <c r="GK7" s="113"/>
      <c r="GL7" s="114"/>
      <c r="GM7" s="114"/>
      <c r="GN7" s="115"/>
      <c r="GO7" s="110">
        <v>1</v>
      </c>
      <c r="GP7" s="111"/>
      <c r="GQ7" s="112"/>
      <c r="GR7" s="113"/>
      <c r="GS7" s="114"/>
      <c r="GT7" s="114"/>
      <c r="GU7" s="115"/>
      <c r="GV7" s="110">
        <v>1</v>
      </c>
      <c r="GW7" s="111"/>
      <c r="GX7" s="112"/>
      <c r="GY7" s="113"/>
      <c r="GZ7" s="114"/>
      <c r="HA7" s="114"/>
      <c r="HB7" s="115"/>
    </row>
    <row r="8" spans="1:210" ht="21.95" customHeight="1">
      <c r="A8" s="116">
        <v>2</v>
      </c>
      <c r="B8" s="117"/>
      <c r="C8" s="118"/>
      <c r="D8" s="119"/>
      <c r="E8" s="118"/>
      <c r="F8" s="118"/>
      <c r="G8" s="120"/>
      <c r="H8" s="116">
        <v>2</v>
      </c>
      <c r="I8" s="117"/>
      <c r="J8" s="118"/>
      <c r="K8" s="119"/>
      <c r="L8" s="118"/>
      <c r="M8" s="118"/>
      <c r="N8" s="120"/>
      <c r="O8" s="116">
        <v>2</v>
      </c>
      <c r="P8" s="117"/>
      <c r="Q8" s="118"/>
      <c r="R8" s="119"/>
      <c r="S8" s="118"/>
      <c r="T8" s="118"/>
      <c r="U8" s="120"/>
      <c r="V8" s="116">
        <v>2</v>
      </c>
      <c r="W8" s="117"/>
      <c r="X8" s="118"/>
      <c r="Y8" s="119"/>
      <c r="Z8" s="118"/>
      <c r="AA8" s="118"/>
      <c r="AB8" s="120"/>
      <c r="AC8" s="116">
        <v>2</v>
      </c>
      <c r="AD8" s="117"/>
      <c r="AE8" s="118"/>
      <c r="AF8" s="119"/>
      <c r="AG8" s="118"/>
      <c r="AH8" s="118"/>
      <c r="AI8" s="120"/>
      <c r="AJ8" s="116">
        <v>2</v>
      </c>
      <c r="AK8" s="117"/>
      <c r="AL8" s="118"/>
      <c r="AM8" s="119"/>
      <c r="AN8" s="118"/>
      <c r="AO8" s="118"/>
      <c r="AP8" s="120"/>
      <c r="AQ8" s="116">
        <v>2</v>
      </c>
      <c r="AR8" s="117"/>
      <c r="AS8" s="118"/>
      <c r="AT8" s="119"/>
      <c r="AU8" s="118"/>
      <c r="AV8" s="118"/>
      <c r="AW8" s="120"/>
      <c r="AX8" s="116">
        <v>2</v>
      </c>
      <c r="AY8" s="117"/>
      <c r="AZ8" s="118"/>
      <c r="BA8" s="119"/>
      <c r="BB8" s="118"/>
      <c r="BC8" s="118"/>
      <c r="BD8" s="120"/>
      <c r="BE8" s="116">
        <v>2</v>
      </c>
      <c r="BF8" s="117"/>
      <c r="BG8" s="118"/>
      <c r="BH8" s="119"/>
      <c r="BI8" s="118"/>
      <c r="BJ8" s="118"/>
      <c r="BK8" s="120"/>
      <c r="BL8" s="116">
        <v>2</v>
      </c>
      <c r="BM8" s="117"/>
      <c r="BN8" s="118"/>
      <c r="BO8" s="119"/>
      <c r="BP8" s="118"/>
      <c r="BQ8" s="118"/>
      <c r="BR8" s="120"/>
      <c r="BS8" s="116">
        <v>2</v>
      </c>
      <c r="BT8" s="117"/>
      <c r="BU8" s="118"/>
      <c r="BV8" s="119"/>
      <c r="BW8" s="118"/>
      <c r="BX8" s="118"/>
      <c r="BY8" s="120"/>
      <c r="BZ8" s="116">
        <v>2</v>
      </c>
      <c r="CA8" s="117"/>
      <c r="CB8" s="118"/>
      <c r="CC8" s="119"/>
      <c r="CD8" s="118"/>
      <c r="CE8" s="118"/>
      <c r="CF8" s="120"/>
      <c r="CG8" s="116">
        <v>2</v>
      </c>
      <c r="CH8" s="117"/>
      <c r="CI8" s="118"/>
      <c r="CJ8" s="119"/>
      <c r="CK8" s="118"/>
      <c r="CL8" s="118"/>
      <c r="CM8" s="120"/>
      <c r="CN8" s="116">
        <v>2</v>
      </c>
      <c r="CO8" s="117"/>
      <c r="CP8" s="118"/>
      <c r="CQ8" s="119"/>
      <c r="CR8" s="118"/>
      <c r="CS8" s="118"/>
      <c r="CT8" s="120"/>
      <c r="CU8" s="116">
        <v>2</v>
      </c>
      <c r="CV8" s="117"/>
      <c r="CW8" s="118"/>
      <c r="CX8" s="119"/>
      <c r="CY8" s="118"/>
      <c r="CZ8" s="118"/>
      <c r="DA8" s="120"/>
      <c r="DB8" s="116">
        <v>2</v>
      </c>
      <c r="DC8" s="117"/>
      <c r="DD8" s="118"/>
      <c r="DE8" s="119"/>
      <c r="DF8" s="118"/>
      <c r="DG8" s="118"/>
      <c r="DH8" s="120"/>
      <c r="DI8" s="116">
        <v>2</v>
      </c>
      <c r="DJ8" s="117"/>
      <c r="DK8" s="118"/>
      <c r="DL8" s="119"/>
      <c r="DM8" s="118"/>
      <c r="DN8" s="118"/>
      <c r="DO8" s="120"/>
      <c r="DP8" s="116">
        <v>2</v>
      </c>
      <c r="DQ8" s="117"/>
      <c r="DR8" s="118"/>
      <c r="DS8" s="119"/>
      <c r="DT8" s="118"/>
      <c r="DU8" s="118"/>
      <c r="DV8" s="120"/>
      <c r="DW8" s="116">
        <v>2</v>
      </c>
      <c r="DX8" s="117"/>
      <c r="DY8" s="118"/>
      <c r="DZ8" s="119"/>
      <c r="EA8" s="118"/>
      <c r="EB8" s="118"/>
      <c r="EC8" s="120"/>
      <c r="ED8" s="116">
        <v>2</v>
      </c>
      <c r="EE8" s="117"/>
      <c r="EF8" s="118"/>
      <c r="EG8" s="119"/>
      <c r="EH8" s="118"/>
      <c r="EI8" s="118"/>
      <c r="EJ8" s="120"/>
      <c r="EK8" s="116">
        <v>2</v>
      </c>
      <c r="EL8" s="117"/>
      <c r="EM8" s="118"/>
      <c r="EN8" s="119"/>
      <c r="EO8" s="118"/>
      <c r="EP8" s="118"/>
      <c r="EQ8" s="120"/>
      <c r="ER8" s="116">
        <v>2</v>
      </c>
      <c r="ES8" s="117"/>
      <c r="ET8" s="118"/>
      <c r="EU8" s="119"/>
      <c r="EV8" s="118"/>
      <c r="EW8" s="118"/>
      <c r="EX8" s="120"/>
      <c r="EY8" s="116">
        <v>2</v>
      </c>
      <c r="EZ8" s="117"/>
      <c r="FA8" s="118"/>
      <c r="FB8" s="119"/>
      <c r="FC8" s="118"/>
      <c r="FD8" s="118"/>
      <c r="FE8" s="120"/>
      <c r="FF8" s="116">
        <v>2</v>
      </c>
      <c r="FG8" s="117"/>
      <c r="FH8" s="118"/>
      <c r="FI8" s="119"/>
      <c r="FJ8" s="118"/>
      <c r="FK8" s="118"/>
      <c r="FL8" s="120"/>
      <c r="FM8" s="116">
        <v>2</v>
      </c>
      <c r="FN8" s="117"/>
      <c r="FO8" s="118"/>
      <c r="FP8" s="119"/>
      <c r="FQ8" s="118"/>
      <c r="FR8" s="118"/>
      <c r="FS8" s="120"/>
      <c r="FT8" s="116">
        <v>2</v>
      </c>
      <c r="FU8" s="117"/>
      <c r="FV8" s="118"/>
      <c r="FW8" s="119"/>
      <c r="FX8" s="118"/>
      <c r="FY8" s="118"/>
      <c r="FZ8" s="120"/>
      <c r="GA8" s="116">
        <v>2</v>
      </c>
      <c r="GB8" s="117"/>
      <c r="GC8" s="118"/>
      <c r="GD8" s="119"/>
      <c r="GE8" s="118"/>
      <c r="GF8" s="118"/>
      <c r="GG8" s="120"/>
      <c r="GH8" s="116">
        <v>2</v>
      </c>
      <c r="GI8" s="117"/>
      <c r="GJ8" s="118"/>
      <c r="GK8" s="119"/>
      <c r="GL8" s="118"/>
      <c r="GM8" s="118"/>
      <c r="GN8" s="120"/>
      <c r="GO8" s="116">
        <v>2</v>
      </c>
      <c r="GP8" s="117"/>
      <c r="GQ8" s="118"/>
      <c r="GR8" s="119"/>
      <c r="GS8" s="118"/>
      <c r="GT8" s="118"/>
      <c r="GU8" s="120"/>
      <c r="GV8" s="116">
        <v>2</v>
      </c>
      <c r="GW8" s="117"/>
      <c r="GX8" s="118"/>
      <c r="GY8" s="119"/>
      <c r="GZ8" s="118"/>
      <c r="HA8" s="118"/>
      <c r="HB8" s="120"/>
    </row>
    <row r="9" spans="1:210" ht="21.95" customHeight="1">
      <c r="A9" s="116">
        <v>3</v>
      </c>
      <c r="B9" s="117"/>
      <c r="C9" s="118"/>
      <c r="D9" s="119"/>
      <c r="E9" s="118"/>
      <c r="F9" s="118"/>
      <c r="G9" s="120"/>
      <c r="H9" s="116">
        <v>3</v>
      </c>
      <c r="I9" s="117"/>
      <c r="J9" s="118"/>
      <c r="K9" s="119"/>
      <c r="L9" s="118"/>
      <c r="M9" s="118"/>
      <c r="N9" s="120"/>
      <c r="O9" s="116">
        <v>3</v>
      </c>
      <c r="P9" s="117"/>
      <c r="Q9" s="118"/>
      <c r="R9" s="119"/>
      <c r="S9" s="118"/>
      <c r="T9" s="118"/>
      <c r="U9" s="120"/>
      <c r="V9" s="116">
        <v>3</v>
      </c>
      <c r="W9" s="117"/>
      <c r="X9" s="118"/>
      <c r="Y9" s="119"/>
      <c r="Z9" s="118"/>
      <c r="AA9" s="118"/>
      <c r="AB9" s="120"/>
      <c r="AC9" s="116">
        <v>3</v>
      </c>
      <c r="AD9" s="117"/>
      <c r="AE9" s="118"/>
      <c r="AF9" s="119"/>
      <c r="AG9" s="118"/>
      <c r="AH9" s="118"/>
      <c r="AI9" s="120"/>
      <c r="AJ9" s="116">
        <v>3</v>
      </c>
      <c r="AK9" s="117"/>
      <c r="AL9" s="118"/>
      <c r="AM9" s="119"/>
      <c r="AN9" s="118"/>
      <c r="AO9" s="118"/>
      <c r="AP9" s="120"/>
      <c r="AQ9" s="116">
        <v>3</v>
      </c>
      <c r="AR9" s="117"/>
      <c r="AS9" s="118"/>
      <c r="AT9" s="119"/>
      <c r="AU9" s="118"/>
      <c r="AV9" s="118"/>
      <c r="AW9" s="120"/>
      <c r="AX9" s="116">
        <v>3</v>
      </c>
      <c r="AY9" s="117"/>
      <c r="AZ9" s="118"/>
      <c r="BA9" s="119"/>
      <c r="BB9" s="118"/>
      <c r="BC9" s="118"/>
      <c r="BD9" s="120"/>
      <c r="BE9" s="116">
        <v>3</v>
      </c>
      <c r="BF9" s="117"/>
      <c r="BG9" s="118"/>
      <c r="BH9" s="119"/>
      <c r="BI9" s="118"/>
      <c r="BJ9" s="118"/>
      <c r="BK9" s="120"/>
      <c r="BL9" s="116">
        <v>3</v>
      </c>
      <c r="BM9" s="117"/>
      <c r="BN9" s="118"/>
      <c r="BO9" s="119"/>
      <c r="BP9" s="118"/>
      <c r="BQ9" s="118"/>
      <c r="BR9" s="120"/>
      <c r="BS9" s="116">
        <v>3</v>
      </c>
      <c r="BT9" s="117"/>
      <c r="BU9" s="118"/>
      <c r="BV9" s="119"/>
      <c r="BW9" s="118"/>
      <c r="BX9" s="118"/>
      <c r="BY9" s="120"/>
      <c r="BZ9" s="116">
        <v>3</v>
      </c>
      <c r="CA9" s="117"/>
      <c r="CB9" s="118"/>
      <c r="CC9" s="119"/>
      <c r="CD9" s="118"/>
      <c r="CE9" s="118"/>
      <c r="CF9" s="120"/>
      <c r="CG9" s="116">
        <v>3</v>
      </c>
      <c r="CH9" s="117"/>
      <c r="CI9" s="118"/>
      <c r="CJ9" s="119"/>
      <c r="CK9" s="118"/>
      <c r="CL9" s="118"/>
      <c r="CM9" s="120"/>
      <c r="CN9" s="116">
        <v>3</v>
      </c>
      <c r="CO9" s="117"/>
      <c r="CP9" s="118"/>
      <c r="CQ9" s="119"/>
      <c r="CR9" s="118"/>
      <c r="CS9" s="118"/>
      <c r="CT9" s="120"/>
      <c r="CU9" s="116">
        <v>3</v>
      </c>
      <c r="CV9" s="117"/>
      <c r="CW9" s="118"/>
      <c r="CX9" s="119"/>
      <c r="CY9" s="118"/>
      <c r="CZ9" s="118"/>
      <c r="DA9" s="120"/>
      <c r="DB9" s="116">
        <v>3</v>
      </c>
      <c r="DC9" s="117"/>
      <c r="DD9" s="118"/>
      <c r="DE9" s="119"/>
      <c r="DF9" s="118"/>
      <c r="DG9" s="118"/>
      <c r="DH9" s="120"/>
      <c r="DI9" s="116">
        <v>3</v>
      </c>
      <c r="DJ9" s="117"/>
      <c r="DK9" s="118"/>
      <c r="DL9" s="119"/>
      <c r="DM9" s="118"/>
      <c r="DN9" s="118"/>
      <c r="DO9" s="120"/>
      <c r="DP9" s="116">
        <v>3</v>
      </c>
      <c r="DQ9" s="117"/>
      <c r="DR9" s="118"/>
      <c r="DS9" s="119"/>
      <c r="DT9" s="118"/>
      <c r="DU9" s="118"/>
      <c r="DV9" s="120"/>
      <c r="DW9" s="116">
        <v>3</v>
      </c>
      <c r="DX9" s="117"/>
      <c r="DY9" s="118"/>
      <c r="DZ9" s="119"/>
      <c r="EA9" s="118"/>
      <c r="EB9" s="118"/>
      <c r="EC9" s="120"/>
      <c r="ED9" s="116">
        <v>3</v>
      </c>
      <c r="EE9" s="117"/>
      <c r="EF9" s="118"/>
      <c r="EG9" s="119"/>
      <c r="EH9" s="118"/>
      <c r="EI9" s="118"/>
      <c r="EJ9" s="120"/>
      <c r="EK9" s="116">
        <v>3</v>
      </c>
      <c r="EL9" s="117"/>
      <c r="EM9" s="118"/>
      <c r="EN9" s="119"/>
      <c r="EO9" s="118"/>
      <c r="EP9" s="118"/>
      <c r="EQ9" s="120"/>
      <c r="ER9" s="116">
        <v>3</v>
      </c>
      <c r="ES9" s="117"/>
      <c r="ET9" s="118"/>
      <c r="EU9" s="119"/>
      <c r="EV9" s="118"/>
      <c r="EW9" s="118"/>
      <c r="EX9" s="120"/>
      <c r="EY9" s="116">
        <v>3</v>
      </c>
      <c r="EZ9" s="117"/>
      <c r="FA9" s="118"/>
      <c r="FB9" s="119"/>
      <c r="FC9" s="118"/>
      <c r="FD9" s="118"/>
      <c r="FE9" s="120"/>
      <c r="FF9" s="116">
        <v>3</v>
      </c>
      <c r="FG9" s="117"/>
      <c r="FH9" s="118"/>
      <c r="FI9" s="119"/>
      <c r="FJ9" s="118"/>
      <c r="FK9" s="118"/>
      <c r="FL9" s="120"/>
      <c r="FM9" s="116">
        <v>3</v>
      </c>
      <c r="FN9" s="117"/>
      <c r="FO9" s="118"/>
      <c r="FP9" s="119"/>
      <c r="FQ9" s="118"/>
      <c r="FR9" s="118"/>
      <c r="FS9" s="120"/>
      <c r="FT9" s="116">
        <v>3</v>
      </c>
      <c r="FU9" s="117"/>
      <c r="FV9" s="118"/>
      <c r="FW9" s="119"/>
      <c r="FX9" s="118"/>
      <c r="FY9" s="118"/>
      <c r="FZ9" s="120"/>
      <c r="GA9" s="116">
        <v>3</v>
      </c>
      <c r="GB9" s="117"/>
      <c r="GC9" s="118"/>
      <c r="GD9" s="119"/>
      <c r="GE9" s="118"/>
      <c r="GF9" s="118"/>
      <c r="GG9" s="120"/>
      <c r="GH9" s="116">
        <v>3</v>
      </c>
      <c r="GI9" s="117"/>
      <c r="GJ9" s="118"/>
      <c r="GK9" s="119"/>
      <c r="GL9" s="118"/>
      <c r="GM9" s="118"/>
      <c r="GN9" s="120"/>
      <c r="GO9" s="116">
        <v>3</v>
      </c>
      <c r="GP9" s="117"/>
      <c r="GQ9" s="118"/>
      <c r="GR9" s="119"/>
      <c r="GS9" s="118"/>
      <c r="GT9" s="118"/>
      <c r="GU9" s="120"/>
      <c r="GV9" s="116">
        <v>3</v>
      </c>
      <c r="GW9" s="117"/>
      <c r="GX9" s="118"/>
      <c r="GY9" s="119"/>
      <c r="GZ9" s="118"/>
      <c r="HA9" s="118"/>
      <c r="HB9" s="120"/>
    </row>
    <row r="10" spans="1:210" ht="21.95" customHeight="1" thickBot="1">
      <c r="A10" s="116">
        <v>4</v>
      </c>
      <c r="B10" s="117"/>
      <c r="C10" s="118"/>
      <c r="D10" s="119"/>
      <c r="E10" s="118"/>
      <c r="F10" s="118"/>
      <c r="G10" s="120"/>
      <c r="H10" s="116">
        <v>4</v>
      </c>
      <c r="I10" s="117"/>
      <c r="J10" s="158"/>
      <c r="K10" s="119"/>
      <c r="L10" s="118"/>
      <c r="M10" s="118"/>
      <c r="N10" s="120"/>
      <c r="O10" s="116">
        <v>4</v>
      </c>
      <c r="P10" s="117"/>
      <c r="Q10" s="118"/>
      <c r="R10" s="119"/>
      <c r="S10" s="118"/>
      <c r="T10" s="118"/>
      <c r="U10" s="120"/>
      <c r="V10" s="116">
        <v>4</v>
      </c>
      <c r="W10" s="117"/>
      <c r="X10" s="118"/>
      <c r="Y10" s="119"/>
      <c r="Z10" s="118"/>
      <c r="AA10" s="118"/>
      <c r="AB10" s="120"/>
      <c r="AC10" s="116">
        <v>4</v>
      </c>
      <c r="AD10" s="117"/>
      <c r="AE10" s="118"/>
      <c r="AF10" s="119"/>
      <c r="AG10" s="118"/>
      <c r="AH10" s="118"/>
      <c r="AI10" s="120"/>
      <c r="AJ10" s="116">
        <v>4</v>
      </c>
      <c r="AK10" s="117"/>
      <c r="AL10" s="118"/>
      <c r="AM10" s="119"/>
      <c r="AN10" s="118"/>
      <c r="AO10" s="118"/>
      <c r="AP10" s="120"/>
      <c r="AQ10" s="116">
        <v>4</v>
      </c>
      <c r="AR10" s="117"/>
      <c r="AS10" s="118"/>
      <c r="AT10" s="119"/>
      <c r="AU10" s="118"/>
      <c r="AV10" s="118"/>
      <c r="AW10" s="120"/>
      <c r="AX10" s="116">
        <v>4</v>
      </c>
      <c r="AY10" s="117"/>
      <c r="AZ10" s="118"/>
      <c r="BA10" s="119"/>
      <c r="BB10" s="118"/>
      <c r="BC10" s="118"/>
      <c r="BD10" s="120"/>
      <c r="BE10" s="116">
        <v>4</v>
      </c>
      <c r="BF10" s="117"/>
      <c r="BG10" s="118"/>
      <c r="BH10" s="119"/>
      <c r="BI10" s="118"/>
      <c r="BJ10" s="118"/>
      <c r="BK10" s="120"/>
      <c r="BL10" s="116">
        <v>4</v>
      </c>
      <c r="BM10" s="117"/>
      <c r="BN10" s="118"/>
      <c r="BO10" s="119"/>
      <c r="BP10" s="118"/>
      <c r="BQ10" s="118"/>
      <c r="BR10" s="120"/>
      <c r="BS10" s="116">
        <v>4</v>
      </c>
      <c r="BT10" s="117"/>
      <c r="BU10" s="118"/>
      <c r="BV10" s="119"/>
      <c r="BW10" s="118"/>
      <c r="BX10" s="118"/>
      <c r="BY10" s="120"/>
      <c r="BZ10" s="116">
        <v>4</v>
      </c>
      <c r="CA10" s="117"/>
      <c r="CB10" s="118"/>
      <c r="CC10" s="119"/>
      <c r="CD10" s="118"/>
      <c r="CE10" s="118"/>
      <c r="CF10" s="120"/>
      <c r="CG10" s="116">
        <v>4</v>
      </c>
      <c r="CH10" s="117"/>
      <c r="CI10" s="118"/>
      <c r="CJ10" s="119"/>
      <c r="CK10" s="118"/>
      <c r="CL10" s="118"/>
      <c r="CM10" s="120"/>
      <c r="CN10" s="116">
        <v>4</v>
      </c>
      <c r="CO10" s="117"/>
      <c r="CP10" s="118"/>
      <c r="CQ10" s="119"/>
      <c r="CR10" s="118"/>
      <c r="CS10" s="118"/>
      <c r="CT10" s="120"/>
      <c r="CU10" s="116">
        <v>4</v>
      </c>
      <c r="CV10" s="117"/>
      <c r="CW10" s="118"/>
      <c r="CX10" s="119"/>
      <c r="CY10" s="118"/>
      <c r="CZ10" s="118"/>
      <c r="DA10" s="120"/>
      <c r="DB10" s="116">
        <v>4</v>
      </c>
      <c r="DC10" s="117"/>
      <c r="DD10" s="118"/>
      <c r="DE10" s="119"/>
      <c r="DF10" s="118"/>
      <c r="DG10" s="118"/>
      <c r="DH10" s="120"/>
      <c r="DI10" s="116">
        <v>4</v>
      </c>
      <c r="DJ10" s="117"/>
      <c r="DK10" s="118"/>
      <c r="DL10" s="119"/>
      <c r="DM10" s="118"/>
      <c r="DN10" s="118"/>
      <c r="DO10" s="120"/>
      <c r="DP10" s="116">
        <v>4</v>
      </c>
      <c r="DQ10" s="117"/>
      <c r="DR10" s="118"/>
      <c r="DS10" s="119"/>
      <c r="DT10" s="118"/>
      <c r="DU10" s="118"/>
      <c r="DV10" s="120"/>
      <c r="DW10" s="116">
        <v>4</v>
      </c>
      <c r="DX10" s="117"/>
      <c r="DY10" s="118"/>
      <c r="DZ10" s="119"/>
      <c r="EA10" s="118"/>
      <c r="EB10" s="118"/>
      <c r="EC10" s="120"/>
      <c r="ED10" s="116">
        <v>4</v>
      </c>
      <c r="EE10" s="117"/>
      <c r="EF10" s="118"/>
      <c r="EG10" s="119"/>
      <c r="EH10" s="118"/>
      <c r="EI10" s="118"/>
      <c r="EJ10" s="120"/>
      <c r="EK10" s="116">
        <v>4</v>
      </c>
      <c r="EL10" s="117"/>
      <c r="EM10" s="118"/>
      <c r="EN10" s="119"/>
      <c r="EO10" s="118"/>
      <c r="EP10" s="118"/>
      <c r="EQ10" s="120"/>
      <c r="ER10" s="116">
        <v>4</v>
      </c>
      <c r="ES10" s="117"/>
      <c r="ET10" s="118"/>
      <c r="EU10" s="119"/>
      <c r="EV10" s="118"/>
      <c r="EW10" s="118"/>
      <c r="EX10" s="120"/>
      <c r="EY10" s="116">
        <v>4</v>
      </c>
      <c r="EZ10" s="117"/>
      <c r="FA10" s="118"/>
      <c r="FB10" s="119"/>
      <c r="FC10" s="118"/>
      <c r="FD10" s="118"/>
      <c r="FE10" s="120"/>
      <c r="FF10" s="116">
        <v>4</v>
      </c>
      <c r="FG10" s="117"/>
      <c r="FH10" s="118"/>
      <c r="FI10" s="119"/>
      <c r="FJ10" s="118"/>
      <c r="FK10" s="118"/>
      <c r="FL10" s="125"/>
      <c r="FM10" s="116">
        <v>4</v>
      </c>
      <c r="FN10" s="117"/>
      <c r="FO10" s="118"/>
      <c r="FP10" s="119"/>
      <c r="FQ10" s="118"/>
      <c r="FR10" s="118"/>
      <c r="FS10" s="120"/>
      <c r="FT10" s="116">
        <v>4</v>
      </c>
      <c r="FU10" s="117"/>
      <c r="FV10" s="118"/>
      <c r="FW10" s="119"/>
      <c r="FX10" s="118"/>
      <c r="FY10" s="118"/>
      <c r="FZ10" s="120"/>
      <c r="GA10" s="116">
        <v>4</v>
      </c>
      <c r="GB10" s="117"/>
      <c r="GC10" s="118"/>
      <c r="GD10" s="119"/>
      <c r="GE10" s="118"/>
      <c r="GF10" s="118"/>
      <c r="GG10" s="120"/>
      <c r="GH10" s="116">
        <v>4</v>
      </c>
      <c r="GI10" s="117"/>
      <c r="GJ10" s="118"/>
      <c r="GK10" s="119"/>
      <c r="GL10" s="118"/>
      <c r="GM10" s="118"/>
      <c r="GN10" s="120"/>
      <c r="GO10" s="116">
        <v>4</v>
      </c>
      <c r="GP10" s="117"/>
      <c r="GQ10" s="118"/>
      <c r="GR10" s="119"/>
      <c r="GS10" s="118"/>
      <c r="GT10" s="118"/>
      <c r="GU10" s="120"/>
      <c r="GV10" s="116">
        <v>4</v>
      </c>
      <c r="GW10" s="117"/>
      <c r="GX10" s="118"/>
      <c r="GY10" s="119"/>
      <c r="GZ10" s="118"/>
      <c r="HA10" s="118"/>
      <c r="HB10" s="120"/>
    </row>
    <row r="11" spans="1:210" ht="21.95" customHeight="1" thickBot="1">
      <c r="A11" s="116">
        <v>5</v>
      </c>
      <c r="B11" s="117"/>
      <c r="C11" s="118"/>
      <c r="D11" s="119"/>
      <c r="E11" s="118"/>
      <c r="F11" s="118"/>
      <c r="G11" s="120"/>
      <c r="H11" s="116">
        <v>5</v>
      </c>
      <c r="I11" s="117"/>
      <c r="J11" s="118"/>
      <c r="K11" s="119"/>
      <c r="L11" s="118"/>
      <c r="M11" s="118"/>
      <c r="N11" s="120"/>
      <c r="O11" s="116">
        <v>5</v>
      </c>
      <c r="P11" s="117"/>
      <c r="Q11" s="118"/>
      <c r="R11" s="119"/>
      <c r="S11" s="118"/>
      <c r="T11" s="118"/>
      <c r="U11" s="120"/>
      <c r="V11" s="116">
        <v>5</v>
      </c>
      <c r="W11" s="117"/>
      <c r="X11" s="118"/>
      <c r="Y11" s="119"/>
      <c r="Z11" s="118"/>
      <c r="AA11" s="118"/>
      <c r="AB11" s="120"/>
      <c r="AC11" s="116">
        <v>5</v>
      </c>
      <c r="AD11" s="117"/>
      <c r="AE11" s="118"/>
      <c r="AF11" s="119"/>
      <c r="AG11" s="118"/>
      <c r="AH11" s="118"/>
      <c r="AI11" s="120"/>
      <c r="AJ11" s="116">
        <v>5</v>
      </c>
      <c r="AK11" s="117"/>
      <c r="AL11" s="118"/>
      <c r="AM11" s="119"/>
      <c r="AN11" s="118"/>
      <c r="AO11" s="118"/>
      <c r="AP11" s="120"/>
      <c r="AQ11" s="116">
        <v>5</v>
      </c>
      <c r="AR11" s="117"/>
      <c r="AS11" s="118"/>
      <c r="AT11" s="119"/>
      <c r="AU11" s="118"/>
      <c r="AV11" s="118"/>
      <c r="AW11" s="120"/>
      <c r="AX11" s="116">
        <v>5</v>
      </c>
      <c r="AY11" s="117"/>
      <c r="AZ11" s="118"/>
      <c r="BA11" s="119"/>
      <c r="BB11" s="118"/>
      <c r="BC11" s="118"/>
      <c r="BD11" s="120"/>
      <c r="BE11" s="116">
        <v>5</v>
      </c>
      <c r="BF11" s="117"/>
      <c r="BG11" s="118"/>
      <c r="BH11" s="119"/>
      <c r="BI11" s="118"/>
      <c r="BJ11" s="118"/>
      <c r="BK11" s="120"/>
      <c r="BL11" s="116">
        <v>5</v>
      </c>
      <c r="BM11" s="117"/>
      <c r="BN11" s="118"/>
      <c r="BO11" s="119"/>
      <c r="BP11" s="118"/>
      <c r="BQ11" s="118"/>
      <c r="BR11" s="120"/>
      <c r="BS11" s="116">
        <v>5</v>
      </c>
      <c r="BT11" s="117"/>
      <c r="BU11" s="118"/>
      <c r="BV11" s="119"/>
      <c r="BW11" s="118"/>
      <c r="BX11" s="118"/>
      <c r="BY11" s="120"/>
      <c r="BZ11" s="116">
        <v>5</v>
      </c>
      <c r="CA11" s="117"/>
      <c r="CB11" s="118"/>
      <c r="CC11" s="119"/>
      <c r="CD11" s="118"/>
      <c r="CE11" s="118"/>
      <c r="CF11" s="120"/>
      <c r="CG11" s="116">
        <v>5</v>
      </c>
      <c r="CH11" s="117"/>
      <c r="CI11" s="118"/>
      <c r="CJ11" s="119"/>
      <c r="CK11" s="118"/>
      <c r="CL11" s="118"/>
      <c r="CM11" s="120"/>
      <c r="CN11" s="116">
        <v>5</v>
      </c>
      <c r="CO11" s="117"/>
      <c r="CP11" s="118"/>
      <c r="CQ11" s="119"/>
      <c r="CR11" s="118"/>
      <c r="CS11" s="118"/>
      <c r="CT11" s="120"/>
      <c r="CU11" s="116">
        <v>5</v>
      </c>
      <c r="CV11" s="117"/>
      <c r="CW11" s="118"/>
      <c r="CX11" s="119"/>
      <c r="CY11" s="118"/>
      <c r="CZ11" s="118"/>
      <c r="DA11" s="120"/>
      <c r="DB11" s="116">
        <v>5</v>
      </c>
      <c r="DC11" s="117"/>
      <c r="DD11" s="118"/>
      <c r="DE11" s="119"/>
      <c r="DF11" s="118"/>
      <c r="DG11" s="118"/>
      <c r="DH11" s="120"/>
      <c r="DI11" s="116">
        <v>5</v>
      </c>
      <c r="DJ11" s="117"/>
      <c r="DK11" s="118"/>
      <c r="DL11" s="119"/>
      <c r="DM11" s="118"/>
      <c r="DN11" s="118"/>
      <c r="DO11" s="120"/>
      <c r="DP11" s="116">
        <v>5</v>
      </c>
      <c r="DQ11" s="117"/>
      <c r="DR11" s="118"/>
      <c r="DS11" s="119"/>
      <c r="DT11" s="118"/>
      <c r="DU11" s="118"/>
      <c r="DV11" s="120"/>
      <c r="DW11" s="116">
        <v>5</v>
      </c>
      <c r="DX11" s="117"/>
      <c r="DY11" s="118"/>
      <c r="DZ11" s="119"/>
      <c r="EA11" s="118"/>
      <c r="EB11" s="118"/>
      <c r="EC11" s="120"/>
      <c r="ED11" s="116">
        <v>5</v>
      </c>
      <c r="EE11" s="117"/>
      <c r="EF11" s="118"/>
      <c r="EG11" s="119"/>
      <c r="EH11" s="118"/>
      <c r="EI11" s="118"/>
      <c r="EJ11" s="120"/>
      <c r="EK11" s="116">
        <v>5</v>
      </c>
      <c r="EL11" s="117"/>
      <c r="EM11" s="118"/>
      <c r="EN11" s="119"/>
      <c r="EO11" s="118"/>
      <c r="EP11" s="118"/>
      <c r="EQ11" s="120"/>
      <c r="ER11" s="116">
        <v>5</v>
      </c>
      <c r="ES11" s="117"/>
      <c r="ET11" s="118"/>
      <c r="EU11" s="119"/>
      <c r="EV11" s="118"/>
      <c r="EW11" s="118"/>
      <c r="EX11" s="120"/>
      <c r="EY11" s="116">
        <v>5</v>
      </c>
      <c r="EZ11" s="117"/>
      <c r="FA11" s="118"/>
      <c r="FB11" s="119"/>
      <c r="FC11" s="118"/>
      <c r="FD11" s="118"/>
      <c r="FE11" s="120"/>
      <c r="FF11" s="116">
        <v>5</v>
      </c>
      <c r="FG11" s="117"/>
      <c r="FH11" s="118"/>
      <c r="FI11" s="119"/>
      <c r="FJ11" s="118"/>
      <c r="FK11" s="117"/>
      <c r="FL11" s="163"/>
      <c r="FM11" s="116">
        <v>5</v>
      </c>
      <c r="FN11" s="117"/>
      <c r="FO11" s="118"/>
      <c r="FP11" s="119"/>
      <c r="FQ11" s="118"/>
      <c r="FR11" s="118"/>
      <c r="FS11" s="120"/>
      <c r="FT11" s="116">
        <v>5</v>
      </c>
      <c r="FU11" s="117"/>
      <c r="FV11" s="118"/>
      <c r="FW11" s="119"/>
      <c r="FX11" s="118"/>
      <c r="FY11" s="118"/>
      <c r="FZ11" s="120"/>
      <c r="GA11" s="116">
        <v>5</v>
      </c>
      <c r="GB11" s="117"/>
      <c r="GC11" s="118"/>
      <c r="GD11" s="119"/>
      <c r="GE11" s="118"/>
      <c r="GF11" s="118"/>
      <c r="GG11" s="120"/>
      <c r="GH11" s="116">
        <v>5</v>
      </c>
      <c r="GI11" s="117"/>
      <c r="GJ11" s="118"/>
      <c r="GK11" s="119"/>
      <c r="GL11" s="118"/>
      <c r="GM11" s="118"/>
      <c r="GN11" s="120"/>
      <c r="GO11" s="116">
        <v>5</v>
      </c>
      <c r="GP11" s="117"/>
      <c r="GQ11" s="118"/>
      <c r="GR11" s="119"/>
      <c r="GS11" s="118"/>
      <c r="GT11" s="118"/>
      <c r="GU11" s="120"/>
      <c r="GV11" s="116">
        <v>5</v>
      </c>
      <c r="GW11" s="117"/>
      <c r="GX11" s="118"/>
      <c r="GY11" s="119"/>
      <c r="GZ11" s="118"/>
      <c r="HA11" s="118"/>
      <c r="HB11" s="120"/>
    </row>
    <row r="12" spans="1:210" ht="21.95" customHeight="1">
      <c r="A12" s="116">
        <v>6</v>
      </c>
      <c r="B12" s="117"/>
      <c r="C12" s="118"/>
      <c r="D12" s="119"/>
      <c r="E12" s="118"/>
      <c r="F12" s="118"/>
      <c r="G12" s="120"/>
      <c r="H12" s="116">
        <v>6</v>
      </c>
      <c r="I12" s="117"/>
      <c r="J12" s="118"/>
      <c r="K12" s="119"/>
      <c r="L12" s="118"/>
      <c r="M12" s="118"/>
      <c r="N12" s="120"/>
      <c r="O12" s="116">
        <v>6</v>
      </c>
      <c r="P12" s="117"/>
      <c r="Q12" s="118"/>
      <c r="R12" s="119"/>
      <c r="S12" s="118"/>
      <c r="T12" s="118"/>
      <c r="U12" s="120"/>
      <c r="V12" s="116">
        <v>6</v>
      </c>
      <c r="W12" s="117"/>
      <c r="X12" s="118"/>
      <c r="Y12" s="119"/>
      <c r="Z12" s="118"/>
      <c r="AA12" s="118"/>
      <c r="AB12" s="120"/>
      <c r="AC12" s="116">
        <v>6</v>
      </c>
      <c r="AD12" s="117"/>
      <c r="AE12" s="118"/>
      <c r="AF12" s="119"/>
      <c r="AG12" s="118"/>
      <c r="AH12" s="118"/>
      <c r="AI12" s="120"/>
      <c r="AJ12" s="116">
        <v>6</v>
      </c>
      <c r="AK12" s="117"/>
      <c r="AL12" s="118"/>
      <c r="AM12" s="119"/>
      <c r="AN12" s="118"/>
      <c r="AO12" s="118"/>
      <c r="AP12" s="120"/>
      <c r="AQ12" s="116">
        <v>6</v>
      </c>
      <c r="AR12" s="117"/>
      <c r="AS12" s="118"/>
      <c r="AT12" s="119"/>
      <c r="AU12" s="118"/>
      <c r="AV12" s="118"/>
      <c r="AW12" s="120"/>
      <c r="AX12" s="116">
        <v>6</v>
      </c>
      <c r="AY12" s="117"/>
      <c r="AZ12" s="118"/>
      <c r="BA12" s="119"/>
      <c r="BB12" s="118"/>
      <c r="BC12" s="118"/>
      <c r="BD12" s="120"/>
      <c r="BE12" s="116">
        <v>6</v>
      </c>
      <c r="BF12" s="117"/>
      <c r="BG12" s="118"/>
      <c r="BH12" s="119"/>
      <c r="BI12" s="118"/>
      <c r="BJ12" s="118"/>
      <c r="BK12" s="120"/>
      <c r="BL12" s="116">
        <v>6</v>
      </c>
      <c r="BM12" s="117"/>
      <c r="BN12" s="118"/>
      <c r="BO12" s="119"/>
      <c r="BP12" s="118"/>
      <c r="BQ12" s="118"/>
      <c r="BR12" s="120"/>
      <c r="BS12" s="116">
        <v>6</v>
      </c>
      <c r="BT12" s="117"/>
      <c r="BU12" s="118"/>
      <c r="BV12" s="119"/>
      <c r="BW12" s="118"/>
      <c r="BX12" s="118"/>
      <c r="BY12" s="120"/>
      <c r="BZ12" s="116">
        <v>6</v>
      </c>
      <c r="CA12" s="117"/>
      <c r="CB12" s="118"/>
      <c r="CC12" s="119"/>
      <c r="CD12" s="118"/>
      <c r="CE12" s="118"/>
      <c r="CF12" s="120"/>
      <c r="CG12" s="116">
        <v>6</v>
      </c>
      <c r="CH12" s="117"/>
      <c r="CI12" s="118"/>
      <c r="CJ12" s="119"/>
      <c r="CK12" s="118"/>
      <c r="CL12" s="118"/>
      <c r="CM12" s="120"/>
      <c r="CN12" s="116">
        <v>6</v>
      </c>
      <c r="CO12" s="117"/>
      <c r="CP12" s="118"/>
      <c r="CQ12" s="119"/>
      <c r="CR12" s="118"/>
      <c r="CS12" s="118"/>
      <c r="CT12" s="120"/>
      <c r="CU12" s="116">
        <v>6</v>
      </c>
      <c r="CV12" s="117"/>
      <c r="CW12" s="118"/>
      <c r="CX12" s="119"/>
      <c r="CY12" s="118"/>
      <c r="CZ12" s="118"/>
      <c r="DA12" s="120"/>
      <c r="DB12" s="116">
        <v>6</v>
      </c>
      <c r="DC12" s="117"/>
      <c r="DD12" s="118"/>
      <c r="DE12" s="119"/>
      <c r="DF12" s="118"/>
      <c r="DG12" s="118"/>
      <c r="DH12" s="120"/>
      <c r="DI12" s="116">
        <v>6</v>
      </c>
      <c r="DJ12" s="117"/>
      <c r="DK12" s="118"/>
      <c r="DL12" s="119"/>
      <c r="DM12" s="118"/>
      <c r="DN12" s="118"/>
      <c r="DO12" s="120"/>
      <c r="DP12" s="116">
        <v>6</v>
      </c>
      <c r="DQ12" s="117"/>
      <c r="DR12" s="118"/>
      <c r="DS12" s="119"/>
      <c r="DT12" s="118"/>
      <c r="DU12" s="118"/>
      <c r="DV12" s="120"/>
      <c r="DW12" s="116">
        <v>6</v>
      </c>
      <c r="DX12" s="117"/>
      <c r="DY12" s="118"/>
      <c r="DZ12" s="119"/>
      <c r="EA12" s="118"/>
      <c r="EB12" s="118"/>
      <c r="EC12" s="120"/>
      <c r="ED12" s="116">
        <v>6</v>
      </c>
      <c r="EE12" s="117"/>
      <c r="EF12" s="118"/>
      <c r="EG12" s="119"/>
      <c r="EH12" s="118"/>
      <c r="EI12" s="118"/>
      <c r="EJ12" s="120"/>
      <c r="EK12" s="116">
        <v>6</v>
      </c>
      <c r="EL12" s="117"/>
      <c r="EM12" s="118"/>
      <c r="EN12" s="119"/>
      <c r="EO12" s="118"/>
      <c r="EP12" s="118"/>
      <c r="EQ12" s="120"/>
      <c r="ER12" s="116">
        <v>6</v>
      </c>
      <c r="ES12" s="117"/>
      <c r="ET12" s="118"/>
      <c r="EU12" s="119"/>
      <c r="EV12" s="118"/>
      <c r="EW12" s="118"/>
      <c r="EX12" s="120"/>
      <c r="EY12" s="116">
        <v>6</v>
      </c>
      <c r="EZ12" s="117"/>
      <c r="FA12" s="118"/>
      <c r="FB12" s="119"/>
      <c r="FC12" s="118"/>
      <c r="FD12" s="118"/>
      <c r="FE12" s="120"/>
      <c r="FF12" s="116">
        <v>6</v>
      </c>
      <c r="FG12" s="117"/>
      <c r="FH12" s="118"/>
      <c r="FI12" s="119"/>
      <c r="FJ12" s="118"/>
      <c r="FK12" s="118"/>
      <c r="FL12" s="128"/>
      <c r="FM12" s="116">
        <v>6</v>
      </c>
      <c r="FN12" s="117"/>
      <c r="FO12" s="118"/>
      <c r="FP12" s="119"/>
      <c r="FQ12" s="118"/>
      <c r="FR12" s="118"/>
      <c r="FS12" s="120"/>
      <c r="FT12" s="116">
        <v>6</v>
      </c>
      <c r="FU12" s="117"/>
      <c r="FV12" s="118"/>
      <c r="FW12" s="119"/>
      <c r="FX12" s="118"/>
      <c r="FY12" s="118"/>
      <c r="FZ12" s="120"/>
      <c r="GA12" s="116">
        <v>6</v>
      </c>
      <c r="GB12" s="117"/>
      <c r="GC12" s="118"/>
      <c r="GD12" s="119"/>
      <c r="GE12" s="118"/>
      <c r="GF12" s="118"/>
      <c r="GG12" s="120"/>
      <c r="GH12" s="116">
        <v>6</v>
      </c>
      <c r="GI12" s="117"/>
      <c r="GJ12" s="118"/>
      <c r="GK12" s="119"/>
      <c r="GL12" s="118"/>
      <c r="GM12" s="118"/>
      <c r="GN12" s="120"/>
      <c r="GO12" s="116">
        <v>6</v>
      </c>
      <c r="GP12" s="117"/>
      <c r="GQ12" s="118"/>
      <c r="GR12" s="119"/>
      <c r="GS12" s="118"/>
      <c r="GT12" s="118"/>
      <c r="GU12" s="120"/>
      <c r="GV12" s="116">
        <v>6</v>
      </c>
      <c r="GW12" s="117"/>
      <c r="GX12" s="118"/>
      <c r="GY12" s="119"/>
      <c r="GZ12" s="118"/>
      <c r="HA12" s="118"/>
      <c r="HB12" s="120"/>
    </row>
    <row r="13" spans="1:210" ht="21.95" customHeight="1">
      <c r="A13" s="116">
        <v>7</v>
      </c>
      <c r="B13" s="117"/>
      <c r="C13" s="118"/>
      <c r="D13" s="119"/>
      <c r="E13" s="118"/>
      <c r="F13" s="118"/>
      <c r="G13" s="120"/>
      <c r="H13" s="116">
        <v>7</v>
      </c>
      <c r="I13" s="117"/>
      <c r="J13" s="118"/>
      <c r="K13" s="119"/>
      <c r="L13" s="118"/>
      <c r="M13" s="118"/>
      <c r="N13" s="120"/>
      <c r="O13" s="116">
        <v>7</v>
      </c>
      <c r="P13" s="117"/>
      <c r="Q13" s="118"/>
      <c r="R13" s="119"/>
      <c r="S13" s="118"/>
      <c r="T13" s="118"/>
      <c r="U13" s="120"/>
      <c r="V13" s="116">
        <v>7</v>
      </c>
      <c r="W13" s="117"/>
      <c r="X13" s="118"/>
      <c r="Y13" s="119"/>
      <c r="Z13" s="118"/>
      <c r="AA13" s="118"/>
      <c r="AB13" s="120"/>
      <c r="AC13" s="116">
        <v>7</v>
      </c>
      <c r="AD13" s="117"/>
      <c r="AE13" s="118"/>
      <c r="AF13" s="119"/>
      <c r="AG13" s="118"/>
      <c r="AH13" s="118"/>
      <c r="AI13" s="120"/>
      <c r="AJ13" s="116">
        <v>7</v>
      </c>
      <c r="AK13" s="117"/>
      <c r="AL13" s="118"/>
      <c r="AM13" s="119"/>
      <c r="AN13" s="118"/>
      <c r="AO13" s="118"/>
      <c r="AP13" s="120"/>
      <c r="AQ13" s="116">
        <v>7</v>
      </c>
      <c r="AR13" s="117"/>
      <c r="AS13" s="118"/>
      <c r="AT13" s="119"/>
      <c r="AU13" s="118"/>
      <c r="AV13" s="118"/>
      <c r="AW13" s="120"/>
      <c r="AX13" s="116">
        <v>7</v>
      </c>
      <c r="AY13" s="117"/>
      <c r="AZ13" s="118"/>
      <c r="BA13" s="119"/>
      <c r="BB13" s="118"/>
      <c r="BC13" s="118"/>
      <c r="BD13" s="120"/>
      <c r="BE13" s="116">
        <v>7</v>
      </c>
      <c r="BF13" s="117"/>
      <c r="BG13" s="118"/>
      <c r="BH13" s="119"/>
      <c r="BI13" s="118"/>
      <c r="BJ13" s="118"/>
      <c r="BK13" s="120"/>
      <c r="BL13" s="116">
        <v>7</v>
      </c>
      <c r="BM13" s="117"/>
      <c r="BN13" s="118"/>
      <c r="BO13" s="119"/>
      <c r="BP13" s="118"/>
      <c r="BQ13" s="118"/>
      <c r="BR13" s="120"/>
      <c r="BS13" s="116">
        <v>7</v>
      </c>
      <c r="BT13" s="117"/>
      <c r="BU13" s="118"/>
      <c r="BV13" s="119"/>
      <c r="BW13" s="118"/>
      <c r="BX13" s="118"/>
      <c r="BY13" s="120"/>
      <c r="BZ13" s="116">
        <v>7</v>
      </c>
      <c r="CA13" s="117"/>
      <c r="CB13" s="118"/>
      <c r="CC13" s="119"/>
      <c r="CD13" s="118"/>
      <c r="CE13" s="118"/>
      <c r="CF13" s="120"/>
      <c r="CG13" s="116">
        <v>7</v>
      </c>
      <c r="CH13" s="117"/>
      <c r="CI13" s="118"/>
      <c r="CJ13" s="119"/>
      <c r="CK13" s="118"/>
      <c r="CL13" s="118"/>
      <c r="CM13" s="120"/>
      <c r="CN13" s="116">
        <v>7</v>
      </c>
      <c r="CO13" s="117"/>
      <c r="CP13" s="118"/>
      <c r="CQ13" s="119"/>
      <c r="CR13" s="118"/>
      <c r="CS13" s="118"/>
      <c r="CT13" s="120"/>
      <c r="CU13" s="116">
        <v>7</v>
      </c>
      <c r="CV13" s="117"/>
      <c r="CW13" s="118"/>
      <c r="CX13" s="119"/>
      <c r="CY13" s="118"/>
      <c r="CZ13" s="118"/>
      <c r="DA13" s="120"/>
      <c r="DB13" s="116">
        <v>7</v>
      </c>
      <c r="DC13" s="117"/>
      <c r="DD13" s="118"/>
      <c r="DE13" s="119"/>
      <c r="DF13" s="118"/>
      <c r="DG13" s="118"/>
      <c r="DH13" s="120"/>
      <c r="DI13" s="116">
        <v>7</v>
      </c>
      <c r="DJ13" s="117"/>
      <c r="DK13" s="118"/>
      <c r="DL13" s="119"/>
      <c r="DM13" s="118"/>
      <c r="DN13" s="118"/>
      <c r="DO13" s="120"/>
      <c r="DP13" s="116">
        <v>7</v>
      </c>
      <c r="DQ13" s="117"/>
      <c r="DR13" s="118"/>
      <c r="DS13" s="119"/>
      <c r="DT13" s="118"/>
      <c r="DU13" s="118"/>
      <c r="DV13" s="120"/>
      <c r="DW13" s="116">
        <v>7</v>
      </c>
      <c r="DX13" s="117"/>
      <c r="DY13" s="118"/>
      <c r="DZ13" s="119"/>
      <c r="EA13" s="118"/>
      <c r="EB13" s="118"/>
      <c r="EC13" s="120"/>
      <c r="ED13" s="116">
        <v>7</v>
      </c>
      <c r="EE13" s="117"/>
      <c r="EF13" s="118"/>
      <c r="EG13" s="119"/>
      <c r="EH13" s="118"/>
      <c r="EI13" s="118"/>
      <c r="EJ13" s="120"/>
      <c r="EK13" s="116">
        <v>7</v>
      </c>
      <c r="EL13" s="117"/>
      <c r="EM13" s="118"/>
      <c r="EN13" s="119"/>
      <c r="EO13" s="118"/>
      <c r="EP13" s="118"/>
      <c r="EQ13" s="120"/>
      <c r="ER13" s="116">
        <v>7</v>
      </c>
      <c r="ES13" s="117"/>
      <c r="ET13" s="118"/>
      <c r="EU13" s="119"/>
      <c r="EV13" s="118"/>
      <c r="EW13" s="118"/>
      <c r="EX13" s="120"/>
      <c r="EY13" s="116">
        <v>7</v>
      </c>
      <c r="EZ13" s="117"/>
      <c r="FA13" s="118"/>
      <c r="FB13" s="119"/>
      <c r="FC13" s="118"/>
      <c r="FD13" s="118"/>
      <c r="FE13" s="120"/>
      <c r="FF13" s="116">
        <v>7</v>
      </c>
      <c r="FG13" s="117"/>
      <c r="FH13" s="118"/>
      <c r="FI13" s="119"/>
      <c r="FJ13" s="118"/>
      <c r="FK13" s="118"/>
      <c r="FL13" s="120"/>
      <c r="FM13" s="116">
        <v>7</v>
      </c>
      <c r="FN13" s="117"/>
      <c r="FO13" s="118"/>
      <c r="FP13" s="119"/>
      <c r="FQ13" s="118"/>
      <c r="FR13" s="118"/>
      <c r="FS13" s="120"/>
      <c r="FT13" s="116">
        <v>7</v>
      </c>
      <c r="FU13" s="117"/>
      <c r="FV13" s="118"/>
      <c r="FW13" s="119"/>
      <c r="FX13" s="118"/>
      <c r="FY13" s="118"/>
      <c r="FZ13" s="120"/>
      <c r="GA13" s="116">
        <v>7</v>
      </c>
      <c r="GB13" s="117"/>
      <c r="GC13" s="118"/>
      <c r="GD13" s="119"/>
      <c r="GE13" s="118"/>
      <c r="GF13" s="118"/>
      <c r="GG13" s="120"/>
      <c r="GH13" s="116">
        <v>7</v>
      </c>
      <c r="GI13" s="117"/>
      <c r="GJ13" s="118"/>
      <c r="GK13" s="119"/>
      <c r="GL13" s="118"/>
      <c r="GM13" s="118"/>
      <c r="GN13" s="120"/>
      <c r="GO13" s="116">
        <v>7</v>
      </c>
      <c r="GP13" s="117"/>
      <c r="GQ13" s="118"/>
      <c r="GR13" s="119"/>
      <c r="GS13" s="118"/>
      <c r="GT13" s="118"/>
      <c r="GU13" s="120"/>
      <c r="GV13" s="116">
        <v>7</v>
      </c>
      <c r="GW13" s="117"/>
      <c r="GX13" s="118"/>
      <c r="GY13" s="119"/>
      <c r="GZ13" s="118"/>
      <c r="HA13" s="118"/>
      <c r="HB13" s="120"/>
    </row>
    <row r="14" spans="1:210" ht="21.95" customHeight="1">
      <c r="A14" s="116">
        <v>8</v>
      </c>
      <c r="B14" s="117"/>
      <c r="C14" s="118"/>
      <c r="D14" s="119"/>
      <c r="E14" s="118"/>
      <c r="F14" s="118"/>
      <c r="G14" s="120"/>
      <c r="H14" s="116">
        <v>8</v>
      </c>
      <c r="I14" s="117"/>
      <c r="J14" s="118"/>
      <c r="K14" s="119"/>
      <c r="L14" s="118"/>
      <c r="M14" s="118"/>
      <c r="N14" s="120"/>
      <c r="O14" s="116">
        <v>8</v>
      </c>
      <c r="P14" s="117"/>
      <c r="Q14" s="118"/>
      <c r="R14" s="119"/>
      <c r="S14" s="118"/>
      <c r="T14" s="118"/>
      <c r="U14" s="120"/>
      <c r="V14" s="116">
        <v>8</v>
      </c>
      <c r="W14" s="117"/>
      <c r="X14" s="118"/>
      <c r="Y14" s="119"/>
      <c r="Z14" s="118"/>
      <c r="AA14" s="118"/>
      <c r="AB14" s="120"/>
      <c r="AC14" s="116">
        <v>8</v>
      </c>
      <c r="AD14" s="117"/>
      <c r="AE14" s="118"/>
      <c r="AF14" s="119"/>
      <c r="AG14" s="118"/>
      <c r="AH14" s="118"/>
      <c r="AI14" s="120"/>
      <c r="AJ14" s="116">
        <v>8</v>
      </c>
      <c r="AK14" s="117"/>
      <c r="AL14" s="118"/>
      <c r="AM14" s="119"/>
      <c r="AN14" s="118"/>
      <c r="AO14" s="118"/>
      <c r="AP14" s="120"/>
      <c r="AQ14" s="116">
        <v>8</v>
      </c>
      <c r="AR14" s="117"/>
      <c r="AS14" s="118"/>
      <c r="AT14" s="119"/>
      <c r="AU14" s="118"/>
      <c r="AV14" s="118"/>
      <c r="AW14" s="120"/>
      <c r="AX14" s="116">
        <v>8</v>
      </c>
      <c r="AY14" s="117"/>
      <c r="AZ14" s="118"/>
      <c r="BA14" s="119"/>
      <c r="BB14" s="118"/>
      <c r="BC14" s="118"/>
      <c r="BD14" s="120"/>
      <c r="BE14" s="116">
        <v>8</v>
      </c>
      <c r="BF14" s="117"/>
      <c r="BG14" s="118"/>
      <c r="BH14" s="119"/>
      <c r="BI14" s="118"/>
      <c r="BJ14" s="118"/>
      <c r="BK14" s="120"/>
      <c r="BL14" s="116">
        <v>8</v>
      </c>
      <c r="BM14" s="117"/>
      <c r="BN14" s="118"/>
      <c r="BO14" s="119"/>
      <c r="BP14" s="118"/>
      <c r="BQ14" s="118"/>
      <c r="BR14" s="120"/>
      <c r="BS14" s="116">
        <v>8</v>
      </c>
      <c r="BT14" s="117"/>
      <c r="BU14" s="118"/>
      <c r="BV14" s="119"/>
      <c r="BW14" s="118"/>
      <c r="BX14" s="118"/>
      <c r="BY14" s="120"/>
      <c r="BZ14" s="116">
        <v>8</v>
      </c>
      <c r="CA14" s="117"/>
      <c r="CB14" s="118"/>
      <c r="CC14" s="119"/>
      <c r="CD14" s="118"/>
      <c r="CE14" s="118"/>
      <c r="CF14" s="120"/>
      <c r="CG14" s="116">
        <v>8</v>
      </c>
      <c r="CH14" s="117"/>
      <c r="CI14" s="118"/>
      <c r="CJ14" s="119"/>
      <c r="CK14" s="118"/>
      <c r="CL14" s="118"/>
      <c r="CM14" s="120"/>
      <c r="CN14" s="116">
        <v>8</v>
      </c>
      <c r="CO14" s="117"/>
      <c r="CP14" s="118"/>
      <c r="CQ14" s="119"/>
      <c r="CR14" s="118"/>
      <c r="CS14" s="118"/>
      <c r="CT14" s="120"/>
      <c r="CU14" s="116">
        <v>8</v>
      </c>
      <c r="CV14" s="117"/>
      <c r="CW14" s="118"/>
      <c r="CX14" s="119"/>
      <c r="CY14" s="118"/>
      <c r="CZ14" s="118"/>
      <c r="DA14" s="120"/>
      <c r="DB14" s="116">
        <v>8</v>
      </c>
      <c r="DC14" s="117"/>
      <c r="DD14" s="118"/>
      <c r="DE14" s="119"/>
      <c r="DF14" s="118"/>
      <c r="DG14" s="118"/>
      <c r="DH14" s="120"/>
      <c r="DI14" s="116">
        <v>8</v>
      </c>
      <c r="DJ14" s="117"/>
      <c r="DK14" s="118"/>
      <c r="DL14" s="119"/>
      <c r="DM14" s="118"/>
      <c r="DN14" s="118"/>
      <c r="DO14" s="120"/>
      <c r="DP14" s="116">
        <v>8</v>
      </c>
      <c r="DQ14" s="117"/>
      <c r="DR14" s="118"/>
      <c r="DS14" s="119"/>
      <c r="DT14" s="118"/>
      <c r="DU14" s="118"/>
      <c r="DV14" s="120"/>
      <c r="DW14" s="116">
        <v>8</v>
      </c>
      <c r="DX14" s="117"/>
      <c r="DY14" s="118"/>
      <c r="DZ14" s="119"/>
      <c r="EA14" s="118"/>
      <c r="EB14" s="118"/>
      <c r="EC14" s="120"/>
      <c r="ED14" s="116">
        <v>8</v>
      </c>
      <c r="EE14" s="117"/>
      <c r="EF14" s="118"/>
      <c r="EG14" s="119"/>
      <c r="EH14" s="118"/>
      <c r="EI14" s="118"/>
      <c r="EJ14" s="120"/>
      <c r="EK14" s="116">
        <v>8</v>
      </c>
      <c r="EL14" s="117"/>
      <c r="EM14" s="118"/>
      <c r="EN14" s="119"/>
      <c r="EO14" s="118"/>
      <c r="EP14" s="118"/>
      <c r="EQ14" s="120"/>
      <c r="ER14" s="116">
        <v>8</v>
      </c>
      <c r="ES14" s="117"/>
      <c r="ET14" s="118"/>
      <c r="EU14" s="119"/>
      <c r="EV14" s="118"/>
      <c r="EW14" s="118"/>
      <c r="EX14" s="120"/>
      <c r="EY14" s="116">
        <v>8</v>
      </c>
      <c r="EZ14" s="117"/>
      <c r="FA14" s="118"/>
      <c r="FB14" s="119"/>
      <c r="FC14" s="118"/>
      <c r="FD14" s="118"/>
      <c r="FE14" s="120"/>
      <c r="FF14" s="116">
        <v>8</v>
      </c>
      <c r="FG14" s="117"/>
      <c r="FH14" s="118"/>
      <c r="FI14" s="119"/>
      <c r="FJ14" s="118"/>
      <c r="FK14" s="118"/>
      <c r="FL14" s="120"/>
      <c r="FM14" s="116">
        <v>8</v>
      </c>
      <c r="FN14" s="117"/>
      <c r="FO14" s="118"/>
      <c r="FP14" s="119"/>
      <c r="FQ14" s="118"/>
      <c r="FR14" s="118"/>
      <c r="FS14" s="120"/>
      <c r="FT14" s="116">
        <v>8</v>
      </c>
      <c r="FU14" s="117"/>
      <c r="FV14" s="118"/>
      <c r="FW14" s="119"/>
      <c r="FX14" s="118"/>
      <c r="FY14" s="118"/>
      <c r="FZ14" s="120"/>
      <c r="GA14" s="116">
        <v>8</v>
      </c>
      <c r="GB14" s="117"/>
      <c r="GC14" s="118"/>
      <c r="GD14" s="119"/>
      <c r="GE14" s="118"/>
      <c r="GF14" s="118"/>
      <c r="GG14" s="120"/>
      <c r="GH14" s="116">
        <v>8</v>
      </c>
      <c r="GI14" s="117"/>
      <c r="GJ14" s="118"/>
      <c r="GK14" s="119"/>
      <c r="GL14" s="118"/>
      <c r="GM14" s="118"/>
      <c r="GN14" s="120"/>
      <c r="GO14" s="116">
        <v>8</v>
      </c>
      <c r="GP14" s="117"/>
      <c r="GQ14" s="118"/>
      <c r="GR14" s="119"/>
      <c r="GS14" s="118"/>
      <c r="GT14" s="118"/>
      <c r="GU14" s="120"/>
      <c r="GV14" s="116">
        <v>8</v>
      </c>
      <c r="GW14" s="117"/>
      <c r="GX14" s="118"/>
      <c r="GY14" s="119"/>
      <c r="GZ14" s="118"/>
      <c r="HA14" s="118"/>
      <c r="HB14" s="120"/>
    </row>
    <row r="15" spans="1:210" ht="21.95" customHeight="1">
      <c r="A15" s="116">
        <v>9</v>
      </c>
      <c r="B15" s="117"/>
      <c r="C15" s="118"/>
      <c r="D15" s="119"/>
      <c r="E15" s="118"/>
      <c r="F15" s="118"/>
      <c r="G15" s="120"/>
      <c r="H15" s="116">
        <v>9</v>
      </c>
      <c r="I15" s="117"/>
      <c r="J15" s="118"/>
      <c r="K15" s="119"/>
      <c r="L15" s="118"/>
      <c r="M15" s="118"/>
      <c r="N15" s="120"/>
      <c r="O15" s="116">
        <v>9</v>
      </c>
      <c r="P15" s="117"/>
      <c r="Q15" s="118"/>
      <c r="R15" s="119"/>
      <c r="S15" s="118"/>
      <c r="T15" s="118"/>
      <c r="U15" s="120"/>
      <c r="V15" s="116">
        <v>9</v>
      </c>
      <c r="W15" s="117"/>
      <c r="X15" s="118"/>
      <c r="Y15" s="119"/>
      <c r="Z15" s="118"/>
      <c r="AA15" s="118"/>
      <c r="AB15" s="120"/>
      <c r="AC15" s="116">
        <v>9</v>
      </c>
      <c r="AD15" s="117"/>
      <c r="AE15" s="118"/>
      <c r="AF15" s="119"/>
      <c r="AG15" s="118"/>
      <c r="AH15" s="118"/>
      <c r="AI15" s="120"/>
      <c r="AJ15" s="116">
        <v>9</v>
      </c>
      <c r="AK15" s="117"/>
      <c r="AL15" s="118"/>
      <c r="AM15" s="119"/>
      <c r="AN15" s="118"/>
      <c r="AO15" s="118"/>
      <c r="AP15" s="120"/>
      <c r="AQ15" s="116">
        <v>9</v>
      </c>
      <c r="AR15" s="117"/>
      <c r="AS15" s="118"/>
      <c r="AT15" s="119"/>
      <c r="AU15" s="118"/>
      <c r="AV15" s="118"/>
      <c r="AW15" s="120"/>
      <c r="AX15" s="116">
        <v>9</v>
      </c>
      <c r="AY15" s="117"/>
      <c r="AZ15" s="118"/>
      <c r="BA15" s="119"/>
      <c r="BB15" s="118"/>
      <c r="BC15" s="118"/>
      <c r="BD15" s="120"/>
      <c r="BE15" s="116">
        <v>9</v>
      </c>
      <c r="BF15" s="117"/>
      <c r="BG15" s="118"/>
      <c r="BH15" s="119"/>
      <c r="BI15" s="118"/>
      <c r="BJ15" s="118"/>
      <c r="BK15" s="120"/>
      <c r="BL15" s="116">
        <v>9</v>
      </c>
      <c r="BM15" s="117"/>
      <c r="BN15" s="118"/>
      <c r="BO15" s="119"/>
      <c r="BP15" s="118"/>
      <c r="BQ15" s="118"/>
      <c r="BR15" s="120"/>
      <c r="BS15" s="116">
        <v>9</v>
      </c>
      <c r="BT15" s="117"/>
      <c r="BU15" s="118"/>
      <c r="BV15" s="119"/>
      <c r="BW15" s="118"/>
      <c r="BX15" s="118"/>
      <c r="BY15" s="120"/>
      <c r="BZ15" s="116">
        <v>9</v>
      </c>
      <c r="CA15" s="117"/>
      <c r="CB15" s="118"/>
      <c r="CC15" s="119"/>
      <c r="CD15" s="118"/>
      <c r="CE15" s="118"/>
      <c r="CF15" s="120"/>
      <c r="CG15" s="116">
        <v>9</v>
      </c>
      <c r="CH15" s="117"/>
      <c r="CI15" s="118"/>
      <c r="CJ15" s="119"/>
      <c r="CK15" s="118"/>
      <c r="CL15" s="118"/>
      <c r="CM15" s="120"/>
      <c r="CN15" s="116">
        <v>9</v>
      </c>
      <c r="CO15" s="117"/>
      <c r="CP15" s="118"/>
      <c r="CQ15" s="119"/>
      <c r="CR15" s="118"/>
      <c r="CS15" s="118"/>
      <c r="CT15" s="120"/>
      <c r="CU15" s="116">
        <v>9</v>
      </c>
      <c r="CV15" s="117"/>
      <c r="CW15" s="118"/>
      <c r="CX15" s="119"/>
      <c r="CY15" s="118"/>
      <c r="CZ15" s="118"/>
      <c r="DA15" s="120"/>
      <c r="DB15" s="116">
        <v>9</v>
      </c>
      <c r="DC15" s="117"/>
      <c r="DD15" s="118"/>
      <c r="DE15" s="119"/>
      <c r="DF15" s="118"/>
      <c r="DG15" s="118"/>
      <c r="DH15" s="120"/>
      <c r="DI15" s="116">
        <v>9</v>
      </c>
      <c r="DJ15" s="117"/>
      <c r="DK15" s="118"/>
      <c r="DL15" s="119"/>
      <c r="DM15" s="118"/>
      <c r="DN15" s="118"/>
      <c r="DO15" s="120"/>
      <c r="DP15" s="116">
        <v>9</v>
      </c>
      <c r="DQ15" s="117"/>
      <c r="DR15" s="118"/>
      <c r="DS15" s="119"/>
      <c r="DT15" s="118"/>
      <c r="DU15" s="118"/>
      <c r="DV15" s="120"/>
      <c r="DW15" s="116">
        <v>9</v>
      </c>
      <c r="DX15" s="117"/>
      <c r="DY15" s="118"/>
      <c r="DZ15" s="119"/>
      <c r="EA15" s="118"/>
      <c r="EB15" s="118"/>
      <c r="EC15" s="120"/>
      <c r="ED15" s="116">
        <v>9</v>
      </c>
      <c r="EE15" s="117"/>
      <c r="EF15" s="118"/>
      <c r="EG15" s="119"/>
      <c r="EH15" s="118"/>
      <c r="EI15" s="118"/>
      <c r="EJ15" s="120"/>
      <c r="EK15" s="116">
        <v>9</v>
      </c>
      <c r="EL15" s="117"/>
      <c r="EM15" s="118"/>
      <c r="EN15" s="119"/>
      <c r="EO15" s="118"/>
      <c r="EP15" s="118"/>
      <c r="EQ15" s="120"/>
      <c r="ER15" s="116">
        <v>9</v>
      </c>
      <c r="ES15" s="117"/>
      <c r="ET15" s="118"/>
      <c r="EU15" s="119"/>
      <c r="EV15" s="118"/>
      <c r="EW15" s="118"/>
      <c r="EX15" s="120"/>
      <c r="EY15" s="116">
        <v>9</v>
      </c>
      <c r="EZ15" s="117"/>
      <c r="FA15" s="118"/>
      <c r="FB15" s="119"/>
      <c r="FC15" s="118"/>
      <c r="FD15" s="118"/>
      <c r="FE15" s="120"/>
      <c r="FF15" s="116">
        <v>9</v>
      </c>
      <c r="FG15" s="117"/>
      <c r="FH15" s="118"/>
      <c r="FI15" s="119"/>
      <c r="FJ15" s="118"/>
      <c r="FK15" s="118"/>
      <c r="FL15" s="120"/>
      <c r="FM15" s="116">
        <v>9</v>
      </c>
      <c r="FN15" s="117"/>
      <c r="FO15" s="118"/>
      <c r="FP15" s="119"/>
      <c r="FQ15" s="118"/>
      <c r="FR15" s="118"/>
      <c r="FS15" s="120"/>
      <c r="FT15" s="116">
        <v>9</v>
      </c>
      <c r="FU15" s="117"/>
      <c r="FV15" s="118"/>
      <c r="FW15" s="119"/>
      <c r="FX15" s="118"/>
      <c r="FY15" s="118"/>
      <c r="FZ15" s="120"/>
      <c r="GA15" s="116">
        <v>9</v>
      </c>
      <c r="GB15" s="117"/>
      <c r="GC15" s="118"/>
      <c r="GD15" s="119"/>
      <c r="GE15" s="118"/>
      <c r="GF15" s="118"/>
      <c r="GG15" s="120"/>
      <c r="GH15" s="116">
        <v>9</v>
      </c>
      <c r="GI15" s="117"/>
      <c r="GJ15" s="118"/>
      <c r="GK15" s="119"/>
      <c r="GL15" s="118"/>
      <c r="GM15" s="118"/>
      <c r="GN15" s="120"/>
      <c r="GO15" s="116">
        <v>9</v>
      </c>
      <c r="GP15" s="117"/>
      <c r="GQ15" s="118"/>
      <c r="GR15" s="119"/>
      <c r="GS15" s="118"/>
      <c r="GT15" s="118"/>
      <c r="GU15" s="120"/>
      <c r="GV15" s="116">
        <v>9</v>
      </c>
      <c r="GW15" s="117"/>
      <c r="GX15" s="118"/>
      <c r="GY15" s="119"/>
      <c r="GZ15" s="118"/>
      <c r="HA15" s="118"/>
      <c r="HB15" s="120"/>
    </row>
    <row r="16" spans="1:210" ht="21.95" customHeight="1">
      <c r="A16" s="116">
        <v>10</v>
      </c>
      <c r="B16" s="117"/>
      <c r="C16" s="118"/>
      <c r="D16" s="119"/>
      <c r="E16" s="118"/>
      <c r="F16" s="118"/>
      <c r="G16" s="120"/>
      <c r="H16" s="116">
        <v>10</v>
      </c>
      <c r="I16" s="117"/>
      <c r="J16" s="118"/>
      <c r="K16" s="119"/>
      <c r="L16" s="118"/>
      <c r="M16" s="118"/>
      <c r="N16" s="120"/>
      <c r="O16" s="116">
        <v>10</v>
      </c>
      <c r="P16" s="117"/>
      <c r="Q16" s="118"/>
      <c r="R16" s="119"/>
      <c r="S16" s="118"/>
      <c r="T16" s="118"/>
      <c r="U16" s="120"/>
      <c r="V16" s="116">
        <v>10</v>
      </c>
      <c r="W16" s="117"/>
      <c r="X16" s="118"/>
      <c r="Y16" s="119"/>
      <c r="Z16" s="118"/>
      <c r="AA16" s="118"/>
      <c r="AB16" s="120"/>
      <c r="AC16" s="116">
        <v>10</v>
      </c>
      <c r="AD16" s="117"/>
      <c r="AE16" s="118"/>
      <c r="AF16" s="119"/>
      <c r="AG16" s="118"/>
      <c r="AH16" s="118"/>
      <c r="AI16" s="120"/>
      <c r="AJ16" s="116">
        <v>10</v>
      </c>
      <c r="AK16" s="117"/>
      <c r="AL16" s="118"/>
      <c r="AM16" s="119"/>
      <c r="AN16" s="118"/>
      <c r="AO16" s="118"/>
      <c r="AP16" s="120"/>
      <c r="AQ16" s="116">
        <v>10</v>
      </c>
      <c r="AR16" s="117"/>
      <c r="AS16" s="118"/>
      <c r="AT16" s="119"/>
      <c r="AU16" s="118"/>
      <c r="AV16" s="118"/>
      <c r="AW16" s="120"/>
      <c r="AX16" s="116">
        <v>10</v>
      </c>
      <c r="AY16" s="117"/>
      <c r="AZ16" s="118"/>
      <c r="BA16" s="119"/>
      <c r="BB16" s="118"/>
      <c r="BC16" s="118"/>
      <c r="BD16" s="120"/>
      <c r="BE16" s="116">
        <v>10</v>
      </c>
      <c r="BF16" s="117"/>
      <c r="BG16" s="118"/>
      <c r="BH16" s="119"/>
      <c r="BI16" s="118"/>
      <c r="BJ16" s="118"/>
      <c r="BK16" s="120"/>
      <c r="BL16" s="116">
        <v>10</v>
      </c>
      <c r="BM16" s="117"/>
      <c r="BN16" s="118"/>
      <c r="BO16" s="119"/>
      <c r="BP16" s="118"/>
      <c r="BQ16" s="118"/>
      <c r="BR16" s="120"/>
      <c r="BS16" s="116">
        <v>10</v>
      </c>
      <c r="BT16" s="117"/>
      <c r="BU16" s="118"/>
      <c r="BV16" s="119"/>
      <c r="BW16" s="118"/>
      <c r="BX16" s="118"/>
      <c r="BY16" s="120"/>
      <c r="BZ16" s="116">
        <v>10</v>
      </c>
      <c r="CA16" s="117"/>
      <c r="CB16" s="118"/>
      <c r="CC16" s="119"/>
      <c r="CD16" s="118"/>
      <c r="CE16" s="118"/>
      <c r="CF16" s="120"/>
      <c r="CG16" s="116">
        <v>10</v>
      </c>
      <c r="CH16" s="117"/>
      <c r="CI16" s="118"/>
      <c r="CJ16" s="119"/>
      <c r="CK16" s="118"/>
      <c r="CL16" s="118"/>
      <c r="CM16" s="120"/>
      <c r="CN16" s="116">
        <v>10</v>
      </c>
      <c r="CO16" s="117"/>
      <c r="CP16" s="118"/>
      <c r="CQ16" s="119"/>
      <c r="CR16" s="118"/>
      <c r="CS16" s="118"/>
      <c r="CT16" s="120"/>
      <c r="CU16" s="116">
        <v>10</v>
      </c>
      <c r="CV16" s="117"/>
      <c r="CW16" s="118"/>
      <c r="CX16" s="119"/>
      <c r="CY16" s="118"/>
      <c r="CZ16" s="118"/>
      <c r="DA16" s="120"/>
      <c r="DB16" s="116">
        <v>10</v>
      </c>
      <c r="DC16" s="117"/>
      <c r="DD16" s="118"/>
      <c r="DE16" s="119"/>
      <c r="DF16" s="118"/>
      <c r="DG16" s="118"/>
      <c r="DH16" s="120"/>
      <c r="DI16" s="116">
        <v>10</v>
      </c>
      <c r="DJ16" s="117"/>
      <c r="DK16" s="118"/>
      <c r="DL16" s="119"/>
      <c r="DM16" s="118"/>
      <c r="DN16" s="118"/>
      <c r="DO16" s="120"/>
      <c r="DP16" s="116">
        <v>10</v>
      </c>
      <c r="DQ16" s="117"/>
      <c r="DR16" s="118"/>
      <c r="DS16" s="119"/>
      <c r="DT16" s="118"/>
      <c r="DU16" s="118"/>
      <c r="DV16" s="120"/>
      <c r="DW16" s="116">
        <v>10</v>
      </c>
      <c r="DX16" s="117"/>
      <c r="DY16" s="118"/>
      <c r="DZ16" s="119"/>
      <c r="EA16" s="118"/>
      <c r="EB16" s="118"/>
      <c r="EC16" s="120"/>
      <c r="ED16" s="116">
        <v>10</v>
      </c>
      <c r="EE16" s="117"/>
      <c r="EF16" s="118"/>
      <c r="EG16" s="119"/>
      <c r="EH16" s="118"/>
      <c r="EI16" s="118"/>
      <c r="EJ16" s="120"/>
      <c r="EK16" s="116">
        <v>10</v>
      </c>
      <c r="EL16" s="117"/>
      <c r="EM16" s="118"/>
      <c r="EN16" s="119"/>
      <c r="EO16" s="118"/>
      <c r="EP16" s="118"/>
      <c r="EQ16" s="120"/>
      <c r="ER16" s="116">
        <v>10</v>
      </c>
      <c r="ES16" s="117"/>
      <c r="ET16" s="118"/>
      <c r="EU16" s="119"/>
      <c r="EV16" s="118"/>
      <c r="EW16" s="118"/>
      <c r="EX16" s="120"/>
      <c r="EY16" s="116">
        <v>10</v>
      </c>
      <c r="EZ16" s="117"/>
      <c r="FA16" s="118"/>
      <c r="FB16" s="119"/>
      <c r="FC16" s="112"/>
      <c r="FD16" s="118"/>
      <c r="FE16" s="120"/>
      <c r="FF16" s="116">
        <v>10</v>
      </c>
      <c r="FG16" s="117"/>
      <c r="FH16" s="118"/>
      <c r="FI16" s="119"/>
      <c r="FJ16" s="118"/>
      <c r="FK16" s="118"/>
      <c r="FL16" s="120"/>
      <c r="FM16" s="116">
        <v>10</v>
      </c>
      <c r="FN16" s="117"/>
      <c r="FO16" s="118"/>
      <c r="FP16" s="119"/>
      <c r="FQ16" s="118"/>
      <c r="FR16" s="118"/>
      <c r="FS16" s="120"/>
      <c r="FT16" s="116">
        <v>10</v>
      </c>
      <c r="FU16" s="117"/>
      <c r="FV16" s="118"/>
      <c r="FW16" s="119"/>
      <c r="FX16" s="118"/>
      <c r="FY16" s="118"/>
      <c r="FZ16" s="120"/>
      <c r="GA16" s="116">
        <v>10</v>
      </c>
      <c r="GB16" s="117"/>
      <c r="GC16" s="118"/>
      <c r="GD16" s="119"/>
      <c r="GE16" s="118"/>
      <c r="GF16" s="118"/>
      <c r="GG16" s="120"/>
      <c r="GH16" s="116">
        <v>10</v>
      </c>
      <c r="GI16" s="117"/>
      <c r="GJ16" s="118"/>
      <c r="GK16" s="119"/>
      <c r="GL16" s="118"/>
      <c r="GM16" s="118"/>
      <c r="GN16" s="120"/>
      <c r="GO16" s="116">
        <v>10</v>
      </c>
      <c r="GP16" s="117"/>
      <c r="GQ16" s="118"/>
      <c r="GR16" s="119"/>
      <c r="GS16" s="118"/>
      <c r="GT16" s="118"/>
      <c r="GU16" s="120"/>
      <c r="GV16" s="116">
        <v>10</v>
      </c>
      <c r="GW16" s="117"/>
      <c r="GX16" s="118"/>
      <c r="GY16" s="119"/>
      <c r="GZ16" s="118"/>
      <c r="HA16" s="118"/>
      <c r="HB16" s="120"/>
    </row>
    <row r="17" spans="1:210" ht="21.95" customHeight="1">
      <c r="A17" s="116">
        <v>11</v>
      </c>
      <c r="B17" s="117"/>
      <c r="C17" s="118"/>
      <c r="D17" s="119"/>
      <c r="E17" s="118"/>
      <c r="F17" s="118"/>
      <c r="G17" s="120"/>
      <c r="H17" s="116">
        <v>11</v>
      </c>
      <c r="I17" s="117"/>
      <c r="J17" s="118"/>
      <c r="K17" s="119"/>
      <c r="L17" s="118"/>
      <c r="M17" s="118"/>
      <c r="N17" s="120"/>
      <c r="O17" s="116">
        <v>11</v>
      </c>
      <c r="P17" s="117"/>
      <c r="Q17" s="118"/>
      <c r="R17" s="119"/>
      <c r="S17" s="118"/>
      <c r="T17" s="118"/>
      <c r="U17" s="120"/>
      <c r="V17" s="116">
        <v>11</v>
      </c>
      <c r="W17" s="117"/>
      <c r="X17" s="118"/>
      <c r="Y17" s="119"/>
      <c r="Z17" s="118"/>
      <c r="AA17" s="118"/>
      <c r="AB17" s="120"/>
      <c r="AC17" s="116">
        <v>11</v>
      </c>
      <c r="AD17" s="117"/>
      <c r="AE17" s="118"/>
      <c r="AF17" s="119"/>
      <c r="AG17" s="118"/>
      <c r="AH17" s="118"/>
      <c r="AI17" s="120"/>
      <c r="AJ17" s="116">
        <v>11</v>
      </c>
      <c r="AK17" s="117"/>
      <c r="AL17" s="118"/>
      <c r="AM17" s="119"/>
      <c r="AN17" s="118"/>
      <c r="AO17" s="118"/>
      <c r="AP17" s="120"/>
      <c r="AQ17" s="116">
        <v>11</v>
      </c>
      <c r="AR17" s="117"/>
      <c r="AS17" s="118"/>
      <c r="AT17" s="119"/>
      <c r="AU17" s="118"/>
      <c r="AV17" s="118"/>
      <c r="AW17" s="120"/>
      <c r="AX17" s="116">
        <v>11</v>
      </c>
      <c r="AY17" s="117"/>
      <c r="AZ17" s="118"/>
      <c r="BA17" s="119"/>
      <c r="BB17" s="118"/>
      <c r="BC17" s="118"/>
      <c r="BD17" s="120"/>
      <c r="BE17" s="116">
        <v>11</v>
      </c>
      <c r="BF17" s="117"/>
      <c r="BG17" s="118"/>
      <c r="BH17" s="119"/>
      <c r="BI17" s="118"/>
      <c r="BJ17" s="118"/>
      <c r="BK17" s="120"/>
      <c r="BL17" s="116">
        <v>11</v>
      </c>
      <c r="BM17" s="117"/>
      <c r="BN17" s="118"/>
      <c r="BO17" s="119"/>
      <c r="BP17" s="118"/>
      <c r="BQ17" s="118"/>
      <c r="BR17" s="120"/>
      <c r="BS17" s="116">
        <v>11</v>
      </c>
      <c r="BT17" s="117"/>
      <c r="BU17" s="118"/>
      <c r="BV17" s="119"/>
      <c r="BW17" s="118"/>
      <c r="BX17" s="118"/>
      <c r="BY17" s="120"/>
      <c r="BZ17" s="116">
        <v>11</v>
      </c>
      <c r="CA17" s="117"/>
      <c r="CB17" s="118"/>
      <c r="CC17" s="119"/>
      <c r="CD17" s="118"/>
      <c r="CE17" s="118"/>
      <c r="CF17" s="120"/>
      <c r="CG17" s="116">
        <v>11</v>
      </c>
      <c r="CH17" s="117"/>
      <c r="CI17" s="118"/>
      <c r="CJ17" s="119"/>
      <c r="CK17" s="118"/>
      <c r="CL17" s="118"/>
      <c r="CM17" s="120"/>
      <c r="CN17" s="116">
        <v>11</v>
      </c>
      <c r="CO17" s="117"/>
      <c r="CP17" s="118"/>
      <c r="CQ17" s="119"/>
      <c r="CR17" s="118"/>
      <c r="CS17" s="118"/>
      <c r="CT17" s="120"/>
      <c r="CU17" s="116">
        <v>11</v>
      </c>
      <c r="CV17" s="117"/>
      <c r="CW17" s="118"/>
      <c r="CX17" s="119"/>
      <c r="CY17" s="118"/>
      <c r="CZ17" s="118"/>
      <c r="DA17" s="120"/>
      <c r="DB17" s="116">
        <v>11</v>
      </c>
      <c r="DC17" s="117"/>
      <c r="DD17" s="118"/>
      <c r="DE17" s="119"/>
      <c r="DF17" s="118"/>
      <c r="DG17" s="118"/>
      <c r="DH17" s="120"/>
      <c r="DI17" s="116">
        <v>11</v>
      </c>
      <c r="DJ17" s="117"/>
      <c r="DK17" s="118"/>
      <c r="DL17" s="119"/>
      <c r="DM17" s="118"/>
      <c r="DN17" s="118"/>
      <c r="DO17" s="120"/>
      <c r="DP17" s="116">
        <v>11</v>
      </c>
      <c r="DQ17" s="117"/>
      <c r="DR17" s="118"/>
      <c r="DS17" s="119"/>
      <c r="DT17" s="118"/>
      <c r="DU17" s="118"/>
      <c r="DV17" s="120"/>
      <c r="DW17" s="116">
        <v>11</v>
      </c>
      <c r="DX17" s="117"/>
      <c r="DY17" s="118"/>
      <c r="DZ17" s="119"/>
      <c r="EA17" s="118"/>
      <c r="EB17" s="118"/>
      <c r="EC17" s="120"/>
      <c r="ED17" s="116">
        <v>11</v>
      </c>
      <c r="EE17" s="117"/>
      <c r="EF17" s="118"/>
      <c r="EG17" s="119"/>
      <c r="EH17" s="118"/>
      <c r="EI17" s="118"/>
      <c r="EJ17" s="120"/>
      <c r="EK17" s="116">
        <v>11</v>
      </c>
      <c r="EL17" s="117"/>
      <c r="EM17" s="118"/>
      <c r="EN17" s="119"/>
      <c r="EO17" s="118"/>
      <c r="EP17" s="118"/>
      <c r="EQ17" s="120"/>
      <c r="ER17" s="116">
        <v>11</v>
      </c>
      <c r="ES17" s="117"/>
      <c r="ET17" s="118"/>
      <c r="EU17" s="119"/>
      <c r="EV17" s="118"/>
      <c r="EW17" s="118"/>
      <c r="EX17" s="120"/>
      <c r="EY17" s="116">
        <v>11</v>
      </c>
      <c r="EZ17" s="117"/>
      <c r="FA17" s="118"/>
      <c r="FB17" s="119"/>
      <c r="FC17" s="118"/>
      <c r="FD17" s="118"/>
      <c r="FE17" s="120"/>
      <c r="FF17" s="116">
        <v>11</v>
      </c>
      <c r="FG17" s="117"/>
      <c r="FH17" s="118"/>
      <c r="FI17" s="119"/>
      <c r="FJ17" s="118"/>
      <c r="FK17" s="118"/>
      <c r="FL17" s="120"/>
      <c r="FM17" s="116">
        <v>11</v>
      </c>
      <c r="FN17" s="117"/>
      <c r="FO17" s="118"/>
      <c r="FP17" s="119"/>
      <c r="FQ17" s="118"/>
      <c r="FR17" s="118"/>
      <c r="FS17" s="120"/>
      <c r="FT17" s="116">
        <v>11</v>
      </c>
      <c r="FU17" s="117"/>
      <c r="FV17" s="118"/>
      <c r="FW17" s="119"/>
      <c r="FX17" s="118"/>
      <c r="FY17" s="118"/>
      <c r="FZ17" s="120"/>
      <c r="GA17" s="116">
        <v>11</v>
      </c>
      <c r="GB17" s="117"/>
      <c r="GC17" s="118"/>
      <c r="GD17" s="119"/>
      <c r="GE17" s="118"/>
      <c r="GF17" s="118"/>
      <c r="GG17" s="120"/>
      <c r="GH17" s="116">
        <v>11</v>
      </c>
      <c r="GI17" s="117"/>
      <c r="GJ17" s="118"/>
      <c r="GK17" s="119"/>
      <c r="GL17" s="118"/>
      <c r="GM17" s="118"/>
      <c r="GN17" s="120"/>
      <c r="GO17" s="116">
        <v>11</v>
      </c>
      <c r="GP17" s="117"/>
      <c r="GQ17" s="118"/>
      <c r="GR17" s="119"/>
      <c r="GS17" s="118"/>
      <c r="GT17" s="118"/>
      <c r="GU17" s="120"/>
      <c r="GV17" s="116">
        <v>11</v>
      </c>
      <c r="GW17" s="117"/>
      <c r="GX17" s="118"/>
      <c r="GY17" s="119"/>
      <c r="GZ17" s="118"/>
      <c r="HA17" s="118"/>
      <c r="HB17" s="120"/>
    </row>
    <row r="18" spans="1:210" ht="21.95" customHeight="1">
      <c r="A18" s="121">
        <v>12</v>
      </c>
      <c r="B18" s="122"/>
      <c r="C18" s="123"/>
      <c r="D18" s="124"/>
      <c r="E18" s="123"/>
      <c r="F18" s="123"/>
      <c r="G18" s="125"/>
      <c r="H18" s="121">
        <v>12</v>
      </c>
      <c r="I18" s="122"/>
      <c r="J18" s="123"/>
      <c r="K18" s="124"/>
      <c r="L18" s="123"/>
      <c r="M18" s="123"/>
      <c r="N18" s="125"/>
      <c r="O18" s="121">
        <v>12</v>
      </c>
      <c r="P18" s="122"/>
      <c r="Q18" s="123"/>
      <c r="R18" s="124"/>
      <c r="S18" s="123"/>
      <c r="T18" s="123"/>
      <c r="U18" s="125"/>
      <c r="V18" s="121">
        <v>12</v>
      </c>
      <c r="W18" s="122"/>
      <c r="X18" s="123"/>
      <c r="Y18" s="124"/>
      <c r="Z18" s="123"/>
      <c r="AA18" s="123"/>
      <c r="AB18" s="125"/>
      <c r="AC18" s="121">
        <v>12</v>
      </c>
      <c r="AD18" s="122"/>
      <c r="AE18" s="123"/>
      <c r="AF18" s="124"/>
      <c r="AG18" s="123"/>
      <c r="AH18" s="123"/>
      <c r="AI18" s="125"/>
      <c r="AJ18" s="121">
        <v>12</v>
      </c>
      <c r="AK18" s="122"/>
      <c r="AL18" s="123"/>
      <c r="AM18" s="124"/>
      <c r="AN18" s="123"/>
      <c r="AO18" s="123"/>
      <c r="AP18" s="125"/>
      <c r="AQ18" s="121">
        <v>12</v>
      </c>
      <c r="AR18" s="122"/>
      <c r="AS18" s="123"/>
      <c r="AT18" s="124"/>
      <c r="AU18" s="123"/>
      <c r="AV18" s="123"/>
      <c r="AW18" s="125"/>
      <c r="AX18" s="121">
        <v>12</v>
      </c>
      <c r="AY18" s="122"/>
      <c r="AZ18" s="123"/>
      <c r="BA18" s="124"/>
      <c r="BB18" s="123"/>
      <c r="BC18" s="123"/>
      <c r="BD18" s="125"/>
      <c r="BE18" s="121">
        <v>12</v>
      </c>
      <c r="BF18" s="122"/>
      <c r="BG18" s="123"/>
      <c r="BH18" s="124"/>
      <c r="BI18" s="123"/>
      <c r="BJ18" s="123"/>
      <c r="BK18" s="125"/>
      <c r="BL18" s="121">
        <v>12</v>
      </c>
      <c r="BM18" s="122"/>
      <c r="BN18" s="123"/>
      <c r="BO18" s="124"/>
      <c r="BP18" s="123"/>
      <c r="BQ18" s="123"/>
      <c r="BR18" s="125"/>
      <c r="BS18" s="121">
        <v>12</v>
      </c>
      <c r="BT18" s="122"/>
      <c r="BU18" s="123"/>
      <c r="BV18" s="124"/>
      <c r="BW18" s="123"/>
      <c r="BX18" s="123"/>
      <c r="BY18" s="125"/>
      <c r="BZ18" s="121">
        <v>12</v>
      </c>
      <c r="CA18" s="122"/>
      <c r="CB18" s="123"/>
      <c r="CC18" s="124"/>
      <c r="CD18" s="123"/>
      <c r="CE18" s="123"/>
      <c r="CF18" s="125"/>
      <c r="CG18" s="121">
        <v>12</v>
      </c>
      <c r="CH18" s="122"/>
      <c r="CI18" s="123"/>
      <c r="CJ18" s="124"/>
      <c r="CK18" s="123"/>
      <c r="CL18" s="123"/>
      <c r="CM18" s="125"/>
      <c r="CN18" s="121">
        <v>12</v>
      </c>
      <c r="CO18" s="122"/>
      <c r="CP18" s="123"/>
      <c r="CQ18" s="124"/>
      <c r="CR18" s="123"/>
      <c r="CS18" s="123"/>
      <c r="CT18" s="125"/>
      <c r="CU18" s="121">
        <v>12</v>
      </c>
      <c r="CV18" s="122"/>
      <c r="CW18" s="123"/>
      <c r="CX18" s="124"/>
      <c r="CY18" s="123"/>
      <c r="CZ18" s="123"/>
      <c r="DA18" s="125"/>
      <c r="DB18" s="121">
        <v>12</v>
      </c>
      <c r="DC18" s="122"/>
      <c r="DD18" s="123"/>
      <c r="DE18" s="124"/>
      <c r="DF18" s="123"/>
      <c r="DG18" s="123"/>
      <c r="DH18" s="125"/>
      <c r="DI18" s="121">
        <v>12</v>
      </c>
      <c r="DJ18" s="122"/>
      <c r="DK18" s="123"/>
      <c r="DL18" s="124"/>
      <c r="DM18" s="123"/>
      <c r="DN18" s="123"/>
      <c r="DO18" s="125"/>
      <c r="DP18" s="121">
        <v>12</v>
      </c>
      <c r="DQ18" s="122"/>
      <c r="DR18" s="123"/>
      <c r="DS18" s="124"/>
      <c r="DT18" s="123"/>
      <c r="DU18" s="123"/>
      <c r="DV18" s="125"/>
      <c r="DW18" s="121">
        <v>12</v>
      </c>
      <c r="DX18" s="122"/>
      <c r="DY18" s="123"/>
      <c r="DZ18" s="124"/>
      <c r="EA18" s="123"/>
      <c r="EB18" s="123"/>
      <c r="EC18" s="125"/>
      <c r="ED18" s="121">
        <v>12</v>
      </c>
      <c r="EE18" s="122"/>
      <c r="EF18" s="123"/>
      <c r="EG18" s="124"/>
      <c r="EH18" s="123"/>
      <c r="EI18" s="123"/>
      <c r="EJ18" s="125"/>
      <c r="EK18" s="121">
        <v>12</v>
      </c>
      <c r="EL18" s="122"/>
      <c r="EM18" s="123"/>
      <c r="EN18" s="124"/>
      <c r="EO18" s="123"/>
      <c r="EP18" s="123"/>
      <c r="EQ18" s="125"/>
      <c r="ER18" s="121">
        <v>12</v>
      </c>
      <c r="ES18" s="122"/>
      <c r="ET18" s="123"/>
      <c r="EU18" s="124"/>
      <c r="EV18" s="123"/>
      <c r="EW18" s="123"/>
      <c r="EX18" s="125"/>
      <c r="EY18" s="121">
        <v>12</v>
      </c>
      <c r="EZ18" s="122"/>
      <c r="FA18" s="123"/>
      <c r="FB18" s="124"/>
      <c r="FC18" s="123"/>
      <c r="FD18" s="123"/>
      <c r="FE18" s="125"/>
      <c r="FF18" s="121">
        <v>12</v>
      </c>
      <c r="FG18" s="122"/>
      <c r="FH18" s="123"/>
      <c r="FI18" s="124"/>
      <c r="FJ18" s="123"/>
      <c r="FK18" s="123"/>
      <c r="FL18" s="125"/>
      <c r="FM18" s="121">
        <v>12</v>
      </c>
      <c r="FN18" s="122"/>
      <c r="FO18" s="123"/>
      <c r="FP18" s="124"/>
      <c r="FQ18" s="123"/>
      <c r="FR18" s="123"/>
      <c r="FS18" s="125"/>
      <c r="FT18" s="121">
        <v>12</v>
      </c>
      <c r="FU18" s="122"/>
      <c r="FV18" s="123"/>
      <c r="FW18" s="124"/>
      <c r="FX18" s="123"/>
      <c r="FY18" s="123"/>
      <c r="FZ18" s="125"/>
      <c r="GA18" s="121">
        <v>12</v>
      </c>
      <c r="GB18" s="122"/>
      <c r="GC18" s="123"/>
      <c r="GD18" s="124"/>
      <c r="GE18" s="123"/>
      <c r="GF18" s="123"/>
      <c r="GG18" s="125"/>
      <c r="GH18" s="121">
        <v>12</v>
      </c>
      <c r="GI18" s="122"/>
      <c r="GJ18" s="123"/>
      <c r="GK18" s="124"/>
      <c r="GL18" s="123"/>
      <c r="GM18" s="123"/>
      <c r="GN18" s="125"/>
      <c r="GO18" s="121">
        <v>12</v>
      </c>
      <c r="GP18" s="122"/>
      <c r="GQ18" s="123"/>
      <c r="GR18" s="124"/>
      <c r="GS18" s="123"/>
      <c r="GT18" s="123"/>
      <c r="GU18" s="125"/>
      <c r="GV18" s="121">
        <v>12</v>
      </c>
      <c r="GW18" s="122"/>
      <c r="GX18" s="123"/>
      <c r="GY18" s="124"/>
      <c r="GZ18" s="123"/>
      <c r="HA18" s="123"/>
      <c r="HB18" s="125"/>
    </row>
    <row r="19" spans="1:210" ht="21.95" customHeight="1">
      <c r="A19" s="116">
        <v>13</v>
      </c>
      <c r="B19" s="117"/>
      <c r="C19" s="118"/>
      <c r="D19" s="119"/>
      <c r="E19" s="118"/>
      <c r="F19" s="118"/>
      <c r="G19" s="120"/>
      <c r="H19" s="116">
        <v>13</v>
      </c>
      <c r="I19" s="117"/>
      <c r="J19" s="118"/>
      <c r="K19" s="119"/>
      <c r="L19" s="118"/>
      <c r="M19" s="118"/>
      <c r="N19" s="120"/>
      <c r="O19" s="116">
        <v>13</v>
      </c>
      <c r="P19" s="117"/>
      <c r="Q19" s="118"/>
      <c r="R19" s="119"/>
      <c r="S19" s="118"/>
      <c r="T19" s="118"/>
      <c r="U19" s="120"/>
      <c r="V19" s="116">
        <v>13</v>
      </c>
      <c r="W19" s="117"/>
      <c r="X19" s="118"/>
      <c r="Y19" s="119"/>
      <c r="Z19" s="118"/>
      <c r="AA19" s="118"/>
      <c r="AB19" s="120"/>
      <c r="AC19" s="116">
        <v>13</v>
      </c>
      <c r="AD19" s="117"/>
      <c r="AE19" s="118"/>
      <c r="AF19" s="119"/>
      <c r="AG19" s="118"/>
      <c r="AH19" s="118"/>
      <c r="AI19" s="120"/>
      <c r="AJ19" s="116">
        <v>13</v>
      </c>
      <c r="AK19" s="117"/>
      <c r="AL19" s="118"/>
      <c r="AM19" s="119"/>
      <c r="AN19" s="118"/>
      <c r="AO19" s="118"/>
      <c r="AP19" s="120"/>
      <c r="AQ19" s="116">
        <v>13</v>
      </c>
      <c r="AR19" s="117"/>
      <c r="AS19" s="118"/>
      <c r="AT19" s="119"/>
      <c r="AU19" s="118"/>
      <c r="AV19" s="118"/>
      <c r="AW19" s="120"/>
      <c r="AX19" s="116">
        <v>13</v>
      </c>
      <c r="AY19" s="117"/>
      <c r="AZ19" s="118"/>
      <c r="BA19" s="119"/>
      <c r="BB19" s="118"/>
      <c r="BC19" s="118"/>
      <c r="BD19" s="120"/>
      <c r="BE19" s="116">
        <v>13</v>
      </c>
      <c r="BF19" s="117"/>
      <c r="BG19" s="118"/>
      <c r="BH19" s="119"/>
      <c r="BI19" s="118"/>
      <c r="BJ19" s="118"/>
      <c r="BK19" s="120"/>
      <c r="BL19" s="116">
        <v>13</v>
      </c>
      <c r="BM19" s="117"/>
      <c r="BN19" s="118"/>
      <c r="BO19" s="119"/>
      <c r="BP19" s="118"/>
      <c r="BQ19" s="118"/>
      <c r="BR19" s="120"/>
      <c r="BS19" s="116">
        <v>13</v>
      </c>
      <c r="BT19" s="117"/>
      <c r="BU19" s="118"/>
      <c r="BV19" s="119"/>
      <c r="BW19" s="118"/>
      <c r="BX19" s="118"/>
      <c r="BY19" s="120"/>
      <c r="BZ19" s="116">
        <v>13</v>
      </c>
      <c r="CA19" s="117"/>
      <c r="CB19" s="118"/>
      <c r="CC19" s="119"/>
      <c r="CD19" s="118"/>
      <c r="CE19" s="118"/>
      <c r="CF19" s="120"/>
      <c r="CG19" s="116">
        <v>13</v>
      </c>
      <c r="CH19" s="117"/>
      <c r="CI19" s="118"/>
      <c r="CJ19" s="119"/>
      <c r="CK19" s="118"/>
      <c r="CL19" s="118"/>
      <c r="CM19" s="120"/>
      <c r="CN19" s="116">
        <v>13</v>
      </c>
      <c r="CO19" s="117"/>
      <c r="CP19" s="118"/>
      <c r="CQ19" s="119"/>
      <c r="CR19" s="118"/>
      <c r="CS19" s="118"/>
      <c r="CT19" s="120"/>
      <c r="CU19" s="116">
        <v>13</v>
      </c>
      <c r="CV19" s="117"/>
      <c r="CW19" s="118"/>
      <c r="CX19" s="119"/>
      <c r="CY19" s="118"/>
      <c r="CZ19" s="118"/>
      <c r="DA19" s="120"/>
      <c r="DB19" s="116">
        <v>13</v>
      </c>
      <c r="DC19" s="117"/>
      <c r="DD19" s="118"/>
      <c r="DE19" s="119"/>
      <c r="DF19" s="118"/>
      <c r="DG19" s="118"/>
      <c r="DH19" s="120"/>
      <c r="DI19" s="116">
        <v>13</v>
      </c>
      <c r="DJ19" s="117"/>
      <c r="DK19" s="118"/>
      <c r="DL19" s="119"/>
      <c r="DM19" s="118"/>
      <c r="DN19" s="118"/>
      <c r="DO19" s="120"/>
      <c r="DP19" s="116">
        <v>13</v>
      </c>
      <c r="DQ19" s="117"/>
      <c r="DR19" s="118"/>
      <c r="DS19" s="119"/>
      <c r="DT19" s="118"/>
      <c r="DU19" s="118"/>
      <c r="DV19" s="120"/>
      <c r="DW19" s="116">
        <v>13</v>
      </c>
      <c r="DX19" s="117"/>
      <c r="DY19" s="118"/>
      <c r="DZ19" s="119"/>
      <c r="EA19" s="118"/>
      <c r="EB19" s="118"/>
      <c r="EC19" s="120"/>
      <c r="ED19" s="116">
        <v>13</v>
      </c>
      <c r="EE19" s="117"/>
      <c r="EF19" s="118"/>
      <c r="EG19" s="119"/>
      <c r="EH19" s="118"/>
      <c r="EI19" s="118"/>
      <c r="EJ19" s="120"/>
      <c r="EK19" s="116">
        <v>13</v>
      </c>
      <c r="EL19" s="117"/>
      <c r="EM19" s="118"/>
      <c r="EN19" s="119"/>
      <c r="EO19" s="118"/>
      <c r="EP19" s="118"/>
      <c r="EQ19" s="120"/>
      <c r="ER19" s="116">
        <v>13</v>
      </c>
      <c r="ES19" s="117"/>
      <c r="ET19" s="118"/>
      <c r="EU19" s="119"/>
      <c r="EV19" s="118"/>
      <c r="EW19" s="118"/>
      <c r="EX19" s="120"/>
      <c r="EY19" s="116">
        <v>13</v>
      </c>
      <c r="EZ19" s="117"/>
      <c r="FA19" s="118"/>
      <c r="FB19" s="119"/>
      <c r="FC19" s="118"/>
      <c r="FD19" s="118"/>
      <c r="FE19" s="120"/>
      <c r="FF19" s="116">
        <v>13</v>
      </c>
      <c r="FG19" s="117"/>
      <c r="FH19" s="118"/>
      <c r="FI19" s="119"/>
      <c r="FJ19" s="118"/>
      <c r="FK19" s="118"/>
      <c r="FL19" s="120"/>
      <c r="FM19" s="116">
        <v>13</v>
      </c>
      <c r="FN19" s="117"/>
      <c r="FO19" s="118"/>
      <c r="FP19" s="119"/>
      <c r="FQ19" s="118"/>
      <c r="FR19" s="118"/>
      <c r="FS19" s="120"/>
      <c r="FT19" s="116">
        <v>13</v>
      </c>
      <c r="FU19" s="117"/>
      <c r="FV19" s="118"/>
      <c r="FW19" s="119"/>
      <c r="FX19" s="118"/>
      <c r="FY19" s="118"/>
      <c r="FZ19" s="120"/>
      <c r="GA19" s="116">
        <v>13</v>
      </c>
      <c r="GB19" s="117"/>
      <c r="GC19" s="118"/>
      <c r="GD19" s="119"/>
      <c r="GE19" s="118"/>
      <c r="GF19" s="118"/>
      <c r="GG19" s="120"/>
      <c r="GH19" s="116">
        <v>13</v>
      </c>
      <c r="GI19" s="117"/>
      <c r="GJ19" s="118"/>
      <c r="GK19" s="119"/>
      <c r="GL19" s="118"/>
      <c r="GM19" s="118"/>
      <c r="GN19" s="120"/>
      <c r="GO19" s="116">
        <v>13</v>
      </c>
      <c r="GP19" s="117"/>
      <c r="GQ19" s="118"/>
      <c r="GR19" s="119"/>
      <c r="GS19" s="118"/>
      <c r="GT19" s="118"/>
      <c r="GU19" s="120"/>
      <c r="GV19" s="116">
        <v>13</v>
      </c>
      <c r="GW19" s="117"/>
      <c r="GX19" s="118"/>
      <c r="GY19" s="119"/>
      <c r="GZ19" s="118"/>
      <c r="HA19" s="118"/>
      <c r="HB19" s="120"/>
    </row>
    <row r="20" spans="1:210" ht="21.95" customHeight="1">
      <c r="A20" s="126">
        <v>14</v>
      </c>
      <c r="B20" s="112"/>
      <c r="C20" s="112"/>
      <c r="D20" s="127"/>
      <c r="E20" s="112"/>
      <c r="F20" s="112"/>
      <c r="G20" s="128"/>
      <c r="H20" s="126">
        <v>14</v>
      </c>
      <c r="I20" s="112"/>
      <c r="J20" s="112"/>
      <c r="K20" s="127"/>
      <c r="L20" s="112"/>
      <c r="M20" s="112"/>
      <c r="N20" s="128"/>
      <c r="O20" s="126">
        <v>14</v>
      </c>
      <c r="P20" s="112"/>
      <c r="Q20" s="112"/>
      <c r="R20" s="127"/>
      <c r="S20" s="112"/>
      <c r="T20" s="112"/>
      <c r="U20" s="128"/>
      <c r="V20" s="126">
        <v>14</v>
      </c>
      <c r="W20" s="112"/>
      <c r="X20" s="112"/>
      <c r="Y20" s="127"/>
      <c r="Z20" s="112"/>
      <c r="AA20" s="112"/>
      <c r="AB20" s="128"/>
      <c r="AC20" s="126">
        <v>14</v>
      </c>
      <c r="AD20" s="112"/>
      <c r="AE20" s="112"/>
      <c r="AF20" s="127"/>
      <c r="AG20" s="112"/>
      <c r="AH20" s="112"/>
      <c r="AI20" s="128"/>
      <c r="AJ20" s="126">
        <v>14</v>
      </c>
      <c r="AK20" s="112"/>
      <c r="AL20" s="112"/>
      <c r="AM20" s="127"/>
      <c r="AN20" s="112"/>
      <c r="AO20" s="112"/>
      <c r="AP20" s="128"/>
      <c r="AQ20" s="126">
        <v>14</v>
      </c>
      <c r="AR20" s="112"/>
      <c r="AS20" s="112"/>
      <c r="AT20" s="127"/>
      <c r="AU20" s="112"/>
      <c r="AV20" s="112"/>
      <c r="AW20" s="128"/>
      <c r="AX20" s="126">
        <v>14</v>
      </c>
      <c r="AY20" s="112"/>
      <c r="AZ20" s="112"/>
      <c r="BA20" s="127"/>
      <c r="BB20" s="112"/>
      <c r="BC20" s="112"/>
      <c r="BD20" s="128"/>
      <c r="BE20" s="126">
        <v>14</v>
      </c>
      <c r="BF20" s="112"/>
      <c r="BG20" s="112"/>
      <c r="BH20" s="127"/>
      <c r="BI20" s="112"/>
      <c r="BJ20" s="112"/>
      <c r="BK20" s="128"/>
      <c r="BL20" s="126">
        <v>14</v>
      </c>
      <c r="BM20" s="112"/>
      <c r="BN20" s="112"/>
      <c r="BO20" s="127"/>
      <c r="BP20" s="112"/>
      <c r="BQ20" s="112"/>
      <c r="BR20" s="128"/>
      <c r="BS20" s="126">
        <v>14</v>
      </c>
      <c r="BT20" s="112"/>
      <c r="BU20" s="112"/>
      <c r="BV20" s="127"/>
      <c r="BW20" s="112"/>
      <c r="BX20" s="112"/>
      <c r="BY20" s="128"/>
      <c r="BZ20" s="126">
        <v>14</v>
      </c>
      <c r="CA20" s="112"/>
      <c r="CB20" s="112"/>
      <c r="CC20" s="127"/>
      <c r="CD20" s="112"/>
      <c r="CE20" s="112"/>
      <c r="CF20" s="128"/>
      <c r="CG20" s="126">
        <v>14</v>
      </c>
      <c r="CH20" s="112"/>
      <c r="CI20" s="112"/>
      <c r="CJ20" s="127"/>
      <c r="CK20" s="112"/>
      <c r="CL20" s="112"/>
      <c r="CM20" s="128"/>
      <c r="CN20" s="126">
        <v>14</v>
      </c>
      <c r="CO20" s="112"/>
      <c r="CP20" s="112"/>
      <c r="CQ20" s="127"/>
      <c r="CR20" s="112"/>
      <c r="CS20" s="112"/>
      <c r="CT20" s="128"/>
      <c r="CU20" s="126">
        <v>14</v>
      </c>
      <c r="CV20" s="112"/>
      <c r="CW20" s="112"/>
      <c r="CX20" s="127"/>
      <c r="CY20" s="112"/>
      <c r="CZ20" s="112"/>
      <c r="DA20" s="128"/>
      <c r="DB20" s="126">
        <v>14</v>
      </c>
      <c r="DC20" s="112"/>
      <c r="DD20" s="112"/>
      <c r="DE20" s="127"/>
      <c r="DF20" s="112"/>
      <c r="DG20" s="112"/>
      <c r="DH20" s="128"/>
      <c r="DI20" s="126">
        <v>14</v>
      </c>
      <c r="DJ20" s="112"/>
      <c r="DK20" s="112"/>
      <c r="DL20" s="127"/>
      <c r="DM20" s="112"/>
      <c r="DN20" s="112"/>
      <c r="DO20" s="128"/>
      <c r="DP20" s="126">
        <v>14</v>
      </c>
      <c r="DQ20" s="112"/>
      <c r="DR20" s="112"/>
      <c r="DS20" s="127"/>
      <c r="DT20" s="112"/>
      <c r="DU20" s="112"/>
      <c r="DV20" s="128"/>
      <c r="DW20" s="126">
        <v>14</v>
      </c>
      <c r="DX20" s="112"/>
      <c r="DY20" s="112"/>
      <c r="DZ20" s="127"/>
      <c r="EA20" s="112"/>
      <c r="EB20" s="112"/>
      <c r="EC20" s="128"/>
      <c r="ED20" s="126">
        <v>14</v>
      </c>
      <c r="EE20" s="112"/>
      <c r="EF20" s="112"/>
      <c r="EG20" s="127"/>
      <c r="EH20" s="112"/>
      <c r="EI20" s="112"/>
      <c r="EJ20" s="128"/>
      <c r="EK20" s="126">
        <v>14</v>
      </c>
      <c r="EL20" s="112"/>
      <c r="EM20" s="112"/>
      <c r="EN20" s="127"/>
      <c r="EO20" s="112"/>
      <c r="EP20" s="112"/>
      <c r="EQ20" s="128"/>
      <c r="ER20" s="126">
        <v>14</v>
      </c>
      <c r="ES20" s="112"/>
      <c r="ET20" s="112"/>
      <c r="EU20" s="127"/>
      <c r="EV20" s="112"/>
      <c r="EW20" s="112"/>
      <c r="EX20" s="128"/>
      <c r="EY20" s="126">
        <v>14</v>
      </c>
      <c r="EZ20" s="112"/>
      <c r="FA20" s="112"/>
      <c r="FB20" s="127"/>
      <c r="FC20" s="112"/>
      <c r="FD20" s="112"/>
      <c r="FE20" s="128"/>
      <c r="FF20" s="126">
        <v>14</v>
      </c>
      <c r="FG20" s="112"/>
      <c r="FH20" s="112"/>
      <c r="FI20" s="127"/>
      <c r="FJ20" s="112"/>
      <c r="FK20" s="112"/>
      <c r="FL20" s="128"/>
      <c r="FM20" s="126">
        <v>14</v>
      </c>
      <c r="FN20" s="112"/>
      <c r="FO20" s="112"/>
      <c r="FP20" s="127"/>
      <c r="FQ20" s="112"/>
      <c r="FR20" s="112"/>
      <c r="FS20" s="128"/>
      <c r="FT20" s="126">
        <v>14</v>
      </c>
      <c r="FU20" s="112"/>
      <c r="FV20" s="112"/>
      <c r="FW20" s="127"/>
      <c r="FX20" s="112"/>
      <c r="FY20" s="112"/>
      <c r="FZ20" s="128"/>
      <c r="GA20" s="126">
        <v>14</v>
      </c>
      <c r="GB20" s="112"/>
      <c r="GC20" s="112"/>
      <c r="GD20" s="127"/>
      <c r="GE20" s="112"/>
      <c r="GF20" s="112"/>
      <c r="GG20" s="128"/>
      <c r="GH20" s="126">
        <v>14</v>
      </c>
      <c r="GI20" s="112"/>
      <c r="GJ20" s="112"/>
      <c r="GK20" s="127"/>
      <c r="GL20" s="112"/>
      <c r="GM20" s="112"/>
      <c r="GN20" s="128"/>
      <c r="GO20" s="126">
        <v>14</v>
      </c>
      <c r="GP20" s="112"/>
      <c r="GQ20" s="112"/>
      <c r="GR20" s="127"/>
      <c r="GS20" s="112"/>
      <c r="GT20" s="112"/>
      <c r="GU20" s="128"/>
      <c r="GV20" s="126">
        <v>14</v>
      </c>
      <c r="GW20" s="112"/>
      <c r="GX20" s="112"/>
      <c r="GY20" s="127"/>
      <c r="GZ20" s="112"/>
      <c r="HA20" s="112"/>
      <c r="HB20" s="128"/>
    </row>
    <row r="21" spans="1:210" ht="21.95" customHeight="1">
      <c r="A21" s="116">
        <v>15</v>
      </c>
      <c r="B21" s="118"/>
      <c r="C21" s="118"/>
      <c r="D21" s="119"/>
      <c r="E21" s="118"/>
      <c r="F21" s="118"/>
      <c r="G21" s="120"/>
      <c r="H21" s="116">
        <v>15</v>
      </c>
      <c r="I21" s="118"/>
      <c r="J21" s="118"/>
      <c r="K21" s="119"/>
      <c r="L21" s="118"/>
      <c r="M21" s="118"/>
      <c r="N21" s="120"/>
      <c r="O21" s="116">
        <v>15</v>
      </c>
      <c r="P21" s="118"/>
      <c r="Q21" s="118"/>
      <c r="R21" s="119"/>
      <c r="S21" s="118"/>
      <c r="T21" s="118"/>
      <c r="U21" s="120"/>
      <c r="V21" s="116">
        <v>15</v>
      </c>
      <c r="W21" s="118"/>
      <c r="X21" s="118"/>
      <c r="Y21" s="119"/>
      <c r="Z21" s="118"/>
      <c r="AA21" s="118"/>
      <c r="AB21" s="120"/>
      <c r="AC21" s="116">
        <v>15</v>
      </c>
      <c r="AD21" s="118"/>
      <c r="AE21" s="118"/>
      <c r="AF21" s="119"/>
      <c r="AG21" s="118"/>
      <c r="AH21" s="118"/>
      <c r="AI21" s="120"/>
      <c r="AJ21" s="116">
        <v>15</v>
      </c>
      <c r="AK21" s="118"/>
      <c r="AL21" s="118"/>
      <c r="AM21" s="119"/>
      <c r="AN21" s="118"/>
      <c r="AO21" s="118"/>
      <c r="AP21" s="120"/>
      <c r="AQ21" s="116">
        <v>15</v>
      </c>
      <c r="AR21" s="118"/>
      <c r="AS21" s="118"/>
      <c r="AT21" s="119"/>
      <c r="AU21" s="118"/>
      <c r="AV21" s="118"/>
      <c r="AW21" s="120"/>
      <c r="AX21" s="116">
        <v>15</v>
      </c>
      <c r="AY21" s="118"/>
      <c r="AZ21" s="118"/>
      <c r="BA21" s="119"/>
      <c r="BB21" s="118"/>
      <c r="BC21" s="118"/>
      <c r="BD21" s="120"/>
      <c r="BE21" s="116">
        <v>15</v>
      </c>
      <c r="BF21" s="118"/>
      <c r="BG21" s="118"/>
      <c r="BH21" s="119"/>
      <c r="BI21" s="118"/>
      <c r="BJ21" s="118"/>
      <c r="BK21" s="120"/>
      <c r="BL21" s="116">
        <v>15</v>
      </c>
      <c r="BM21" s="118"/>
      <c r="BN21" s="118"/>
      <c r="BO21" s="119"/>
      <c r="BP21" s="118"/>
      <c r="BQ21" s="118"/>
      <c r="BR21" s="120"/>
      <c r="BS21" s="116">
        <v>15</v>
      </c>
      <c r="BT21" s="118"/>
      <c r="BU21" s="118"/>
      <c r="BV21" s="119"/>
      <c r="BW21" s="118"/>
      <c r="BX21" s="118"/>
      <c r="BY21" s="120"/>
      <c r="BZ21" s="116">
        <v>15</v>
      </c>
      <c r="CA21" s="118"/>
      <c r="CB21" s="118"/>
      <c r="CC21" s="119"/>
      <c r="CD21" s="118"/>
      <c r="CE21" s="118"/>
      <c r="CF21" s="120"/>
      <c r="CG21" s="116">
        <v>15</v>
      </c>
      <c r="CH21" s="118"/>
      <c r="CI21" s="118"/>
      <c r="CJ21" s="119"/>
      <c r="CK21" s="118"/>
      <c r="CL21" s="118"/>
      <c r="CM21" s="120"/>
      <c r="CN21" s="116">
        <v>15</v>
      </c>
      <c r="CO21" s="118"/>
      <c r="CP21" s="118"/>
      <c r="CQ21" s="119"/>
      <c r="CR21" s="118"/>
      <c r="CS21" s="118"/>
      <c r="CT21" s="120"/>
      <c r="CU21" s="116">
        <v>15</v>
      </c>
      <c r="CV21" s="118"/>
      <c r="CW21" s="118"/>
      <c r="CX21" s="119"/>
      <c r="CY21" s="118"/>
      <c r="CZ21" s="118"/>
      <c r="DA21" s="120"/>
      <c r="DB21" s="116">
        <v>15</v>
      </c>
      <c r="DC21" s="118"/>
      <c r="DD21" s="118"/>
      <c r="DE21" s="119"/>
      <c r="DF21" s="118"/>
      <c r="DG21" s="118"/>
      <c r="DH21" s="120"/>
      <c r="DI21" s="116">
        <v>15</v>
      </c>
      <c r="DJ21" s="118"/>
      <c r="DK21" s="118"/>
      <c r="DL21" s="119"/>
      <c r="DM21" s="118"/>
      <c r="DN21" s="118"/>
      <c r="DO21" s="120"/>
      <c r="DP21" s="116">
        <v>15</v>
      </c>
      <c r="DQ21" s="118"/>
      <c r="DR21" s="118"/>
      <c r="DS21" s="119"/>
      <c r="DT21" s="118"/>
      <c r="DU21" s="118"/>
      <c r="DV21" s="120"/>
      <c r="DW21" s="116">
        <v>15</v>
      </c>
      <c r="DX21" s="118"/>
      <c r="DY21" s="118"/>
      <c r="DZ21" s="119"/>
      <c r="EA21" s="118"/>
      <c r="EB21" s="118"/>
      <c r="EC21" s="120"/>
      <c r="ED21" s="116">
        <v>15</v>
      </c>
      <c r="EE21" s="118"/>
      <c r="EF21" s="118"/>
      <c r="EG21" s="119"/>
      <c r="EH21" s="118"/>
      <c r="EI21" s="118"/>
      <c r="EJ21" s="120"/>
      <c r="EK21" s="116">
        <v>15</v>
      </c>
      <c r="EL21" s="118"/>
      <c r="EM21" s="118"/>
      <c r="EN21" s="119"/>
      <c r="EO21" s="118"/>
      <c r="EP21" s="118"/>
      <c r="EQ21" s="120"/>
      <c r="ER21" s="116">
        <v>15</v>
      </c>
      <c r="ES21" s="118"/>
      <c r="ET21" s="118"/>
      <c r="EU21" s="119"/>
      <c r="EV21" s="118"/>
      <c r="EW21" s="118"/>
      <c r="EX21" s="120"/>
      <c r="EY21" s="116">
        <v>15</v>
      </c>
      <c r="EZ21" s="118"/>
      <c r="FA21" s="118"/>
      <c r="FB21" s="119"/>
      <c r="FC21" s="118"/>
      <c r="FD21" s="118"/>
      <c r="FE21" s="120"/>
      <c r="FF21" s="116">
        <v>15</v>
      </c>
      <c r="FG21" s="118"/>
      <c r="FH21" s="118"/>
      <c r="FI21" s="119"/>
      <c r="FJ21" s="118"/>
      <c r="FK21" s="118"/>
      <c r="FL21" s="120"/>
      <c r="FM21" s="116">
        <v>15</v>
      </c>
      <c r="FN21" s="118"/>
      <c r="FO21" s="118"/>
      <c r="FP21" s="119"/>
      <c r="FQ21" s="118"/>
      <c r="FR21" s="118"/>
      <c r="FS21" s="120"/>
      <c r="FT21" s="116">
        <v>15</v>
      </c>
      <c r="FU21" s="118"/>
      <c r="FV21" s="118"/>
      <c r="FW21" s="119"/>
      <c r="FX21" s="118"/>
      <c r="FY21" s="118"/>
      <c r="FZ21" s="120"/>
      <c r="GA21" s="116">
        <v>15</v>
      </c>
      <c r="GB21" s="118"/>
      <c r="GC21" s="118"/>
      <c r="GD21" s="119"/>
      <c r="GE21" s="118"/>
      <c r="GF21" s="118"/>
      <c r="GG21" s="120"/>
      <c r="GH21" s="116">
        <v>15</v>
      </c>
      <c r="GI21" s="118"/>
      <c r="GJ21" s="118"/>
      <c r="GK21" s="119"/>
      <c r="GL21" s="118"/>
      <c r="GM21" s="118"/>
      <c r="GN21" s="120"/>
      <c r="GO21" s="116">
        <v>15</v>
      </c>
      <c r="GP21" s="118"/>
      <c r="GQ21" s="118"/>
      <c r="GR21" s="119"/>
      <c r="GS21" s="118"/>
      <c r="GT21" s="118"/>
      <c r="GU21" s="120"/>
      <c r="GV21" s="116">
        <v>15</v>
      </c>
      <c r="GW21" s="118"/>
      <c r="GX21" s="118"/>
      <c r="GY21" s="119"/>
      <c r="GZ21" s="118"/>
      <c r="HA21" s="118"/>
      <c r="HB21" s="120"/>
    </row>
    <row r="22" spans="1:210" ht="21.95" customHeight="1">
      <c r="A22" s="116">
        <v>16</v>
      </c>
      <c r="B22" s="118"/>
      <c r="C22" s="118"/>
      <c r="D22" s="119"/>
      <c r="E22" s="118"/>
      <c r="F22" s="118"/>
      <c r="G22" s="120"/>
      <c r="H22" s="116">
        <v>16</v>
      </c>
      <c r="I22" s="118"/>
      <c r="J22" s="118"/>
      <c r="K22" s="119"/>
      <c r="L22" s="118"/>
      <c r="M22" s="118"/>
      <c r="N22" s="120"/>
      <c r="O22" s="116">
        <v>16</v>
      </c>
      <c r="P22" s="118"/>
      <c r="Q22" s="118"/>
      <c r="R22" s="119"/>
      <c r="S22" s="118"/>
      <c r="T22" s="118"/>
      <c r="U22" s="120"/>
      <c r="V22" s="116">
        <v>16</v>
      </c>
      <c r="W22" s="118"/>
      <c r="X22" s="118"/>
      <c r="Y22" s="119"/>
      <c r="Z22" s="118"/>
      <c r="AA22" s="118"/>
      <c r="AB22" s="120"/>
      <c r="AC22" s="116">
        <v>16</v>
      </c>
      <c r="AD22" s="118"/>
      <c r="AE22" s="118"/>
      <c r="AF22" s="119"/>
      <c r="AG22" s="118"/>
      <c r="AH22" s="118"/>
      <c r="AI22" s="120"/>
      <c r="AJ22" s="116">
        <v>16</v>
      </c>
      <c r="AK22" s="118"/>
      <c r="AL22" s="118"/>
      <c r="AM22" s="119"/>
      <c r="AN22" s="118"/>
      <c r="AO22" s="118"/>
      <c r="AP22" s="120"/>
      <c r="AQ22" s="116">
        <v>16</v>
      </c>
      <c r="AR22" s="118"/>
      <c r="AS22" s="118"/>
      <c r="AT22" s="119"/>
      <c r="AU22" s="118"/>
      <c r="AV22" s="118"/>
      <c r="AW22" s="120"/>
      <c r="AX22" s="116">
        <v>16</v>
      </c>
      <c r="AY22" s="118"/>
      <c r="AZ22" s="118"/>
      <c r="BA22" s="119"/>
      <c r="BB22" s="118"/>
      <c r="BC22" s="118"/>
      <c r="BD22" s="120"/>
      <c r="BE22" s="116">
        <v>16</v>
      </c>
      <c r="BF22" s="118"/>
      <c r="BG22" s="118"/>
      <c r="BH22" s="119"/>
      <c r="BI22" s="118"/>
      <c r="BJ22" s="118"/>
      <c r="BK22" s="120"/>
      <c r="BL22" s="116">
        <v>16</v>
      </c>
      <c r="BM22" s="118"/>
      <c r="BN22" s="118"/>
      <c r="BO22" s="119"/>
      <c r="BP22" s="118"/>
      <c r="BQ22" s="118"/>
      <c r="BR22" s="120"/>
      <c r="BS22" s="116">
        <v>16</v>
      </c>
      <c r="BT22" s="118"/>
      <c r="BU22" s="118"/>
      <c r="BV22" s="119"/>
      <c r="BW22" s="118"/>
      <c r="BX22" s="118"/>
      <c r="BY22" s="120"/>
      <c r="BZ22" s="116">
        <v>16</v>
      </c>
      <c r="CA22" s="118"/>
      <c r="CB22" s="118"/>
      <c r="CC22" s="119"/>
      <c r="CD22" s="118"/>
      <c r="CE22" s="118"/>
      <c r="CF22" s="120"/>
      <c r="CG22" s="116">
        <v>16</v>
      </c>
      <c r="CH22" s="118"/>
      <c r="CI22" s="118"/>
      <c r="CJ22" s="119"/>
      <c r="CK22" s="118"/>
      <c r="CL22" s="118"/>
      <c r="CM22" s="120"/>
      <c r="CN22" s="116">
        <v>16</v>
      </c>
      <c r="CO22" s="118"/>
      <c r="CP22" s="118"/>
      <c r="CQ22" s="119"/>
      <c r="CR22" s="118"/>
      <c r="CS22" s="118"/>
      <c r="CT22" s="120"/>
      <c r="CU22" s="116">
        <v>16</v>
      </c>
      <c r="CV22" s="118"/>
      <c r="CW22" s="118"/>
      <c r="CX22" s="119"/>
      <c r="CY22" s="118"/>
      <c r="CZ22" s="118"/>
      <c r="DA22" s="120"/>
      <c r="DB22" s="116">
        <v>16</v>
      </c>
      <c r="DC22" s="118"/>
      <c r="DD22" s="118"/>
      <c r="DE22" s="119"/>
      <c r="DF22" s="118"/>
      <c r="DG22" s="118"/>
      <c r="DH22" s="120"/>
      <c r="DI22" s="116">
        <v>16</v>
      </c>
      <c r="DJ22" s="118"/>
      <c r="DK22" s="118"/>
      <c r="DL22" s="119"/>
      <c r="DM22" s="118"/>
      <c r="DN22" s="118"/>
      <c r="DO22" s="120"/>
      <c r="DP22" s="116">
        <v>16</v>
      </c>
      <c r="DQ22" s="118"/>
      <c r="DR22" s="118"/>
      <c r="DS22" s="119"/>
      <c r="DT22" s="118"/>
      <c r="DU22" s="118"/>
      <c r="DV22" s="120"/>
      <c r="DW22" s="116">
        <v>16</v>
      </c>
      <c r="DX22" s="118"/>
      <c r="DY22" s="118"/>
      <c r="DZ22" s="119"/>
      <c r="EA22" s="118"/>
      <c r="EB22" s="118"/>
      <c r="EC22" s="120"/>
      <c r="ED22" s="116">
        <v>16</v>
      </c>
      <c r="EE22" s="118"/>
      <c r="EF22" s="118"/>
      <c r="EG22" s="119"/>
      <c r="EH22" s="118"/>
      <c r="EI22" s="118"/>
      <c r="EJ22" s="120"/>
      <c r="EK22" s="116">
        <v>16</v>
      </c>
      <c r="EL22" s="118"/>
      <c r="EM22" s="118"/>
      <c r="EN22" s="119"/>
      <c r="EO22" s="118"/>
      <c r="EP22" s="118"/>
      <c r="EQ22" s="120"/>
      <c r="ER22" s="116">
        <v>16</v>
      </c>
      <c r="ES22" s="118"/>
      <c r="ET22" s="118"/>
      <c r="EU22" s="119"/>
      <c r="EV22" s="118"/>
      <c r="EW22" s="118"/>
      <c r="EX22" s="120"/>
      <c r="EY22" s="116">
        <v>16</v>
      </c>
      <c r="EZ22" s="118"/>
      <c r="FA22" s="118"/>
      <c r="FB22" s="119"/>
      <c r="FC22" s="118"/>
      <c r="FD22" s="118"/>
      <c r="FE22" s="120"/>
      <c r="FF22" s="116">
        <v>16</v>
      </c>
      <c r="FG22" s="118"/>
      <c r="FH22" s="118"/>
      <c r="FI22" s="119"/>
      <c r="FJ22" s="118"/>
      <c r="FK22" s="118"/>
      <c r="FL22" s="120"/>
      <c r="FM22" s="116">
        <v>16</v>
      </c>
      <c r="FN22" s="118"/>
      <c r="FO22" s="118"/>
      <c r="FP22" s="119"/>
      <c r="FQ22" s="118"/>
      <c r="FR22" s="118"/>
      <c r="FS22" s="120"/>
      <c r="FT22" s="116">
        <v>16</v>
      </c>
      <c r="FU22" s="118"/>
      <c r="FV22" s="118"/>
      <c r="FW22" s="119"/>
      <c r="FX22" s="118"/>
      <c r="FY22" s="118"/>
      <c r="FZ22" s="120"/>
      <c r="GA22" s="116">
        <v>16</v>
      </c>
      <c r="GB22" s="118"/>
      <c r="GC22" s="118"/>
      <c r="GD22" s="119"/>
      <c r="GE22" s="118"/>
      <c r="GF22" s="118"/>
      <c r="GG22" s="120"/>
      <c r="GH22" s="116">
        <v>16</v>
      </c>
      <c r="GI22" s="118"/>
      <c r="GJ22" s="118"/>
      <c r="GK22" s="119"/>
      <c r="GL22" s="118"/>
      <c r="GM22" s="118"/>
      <c r="GN22" s="120"/>
      <c r="GO22" s="116">
        <v>16</v>
      </c>
      <c r="GP22" s="118"/>
      <c r="GQ22" s="118"/>
      <c r="GR22" s="119"/>
      <c r="GS22" s="118"/>
      <c r="GT22" s="118"/>
      <c r="GU22" s="120"/>
      <c r="GV22" s="116">
        <v>16</v>
      </c>
      <c r="GW22" s="118"/>
      <c r="GX22" s="118"/>
      <c r="GY22" s="119"/>
      <c r="GZ22" s="118"/>
      <c r="HA22" s="118"/>
      <c r="HB22" s="120"/>
    </row>
    <row r="23" spans="1:210" ht="21.95" customHeight="1">
      <c r="A23" s="116">
        <v>17</v>
      </c>
      <c r="B23" s="118"/>
      <c r="C23" s="118"/>
      <c r="D23" s="119"/>
      <c r="E23" s="118"/>
      <c r="F23" s="118"/>
      <c r="G23" s="120"/>
      <c r="H23" s="116">
        <v>17</v>
      </c>
      <c r="I23" s="118"/>
      <c r="J23" s="118"/>
      <c r="K23" s="119"/>
      <c r="L23" s="118"/>
      <c r="M23" s="118"/>
      <c r="N23" s="120"/>
      <c r="O23" s="116">
        <v>17</v>
      </c>
      <c r="P23" s="118"/>
      <c r="Q23" s="118"/>
      <c r="R23" s="119"/>
      <c r="S23" s="118"/>
      <c r="T23" s="118"/>
      <c r="U23" s="120"/>
      <c r="V23" s="116">
        <v>17</v>
      </c>
      <c r="W23" s="118"/>
      <c r="X23" s="118"/>
      <c r="Y23" s="119"/>
      <c r="Z23" s="118"/>
      <c r="AA23" s="118"/>
      <c r="AB23" s="120"/>
      <c r="AC23" s="116">
        <v>17</v>
      </c>
      <c r="AD23" s="118"/>
      <c r="AE23" s="118"/>
      <c r="AF23" s="119"/>
      <c r="AG23" s="118"/>
      <c r="AH23" s="118"/>
      <c r="AI23" s="120"/>
      <c r="AJ23" s="116">
        <v>17</v>
      </c>
      <c r="AK23" s="118"/>
      <c r="AL23" s="118"/>
      <c r="AM23" s="119"/>
      <c r="AN23" s="118"/>
      <c r="AO23" s="118"/>
      <c r="AP23" s="120"/>
      <c r="AQ23" s="116">
        <v>17</v>
      </c>
      <c r="AR23" s="118"/>
      <c r="AS23" s="118"/>
      <c r="AT23" s="119"/>
      <c r="AU23" s="118"/>
      <c r="AV23" s="118"/>
      <c r="AW23" s="120"/>
      <c r="AX23" s="116">
        <v>17</v>
      </c>
      <c r="AY23" s="118"/>
      <c r="AZ23" s="118"/>
      <c r="BA23" s="119"/>
      <c r="BB23" s="118"/>
      <c r="BC23" s="118"/>
      <c r="BD23" s="120"/>
      <c r="BE23" s="116">
        <v>17</v>
      </c>
      <c r="BF23" s="118"/>
      <c r="BG23" s="118"/>
      <c r="BH23" s="119"/>
      <c r="BI23" s="118"/>
      <c r="BJ23" s="118"/>
      <c r="BK23" s="120"/>
      <c r="BL23" s="116">
        <v>17</v>
      </c>
      <c r="BM23" s="118"/>
      <c r="BN23" s="118"/>
      <c r="BO23" s="119"/>
      <c r="BP23" s="118"/>
      <c r="BQ23" s="118"/>
      <c r="BR23" s="120"/>
      <c r="BS23" s="116">
        <v>17</v>
      </c>
      <c r="BT23" s="118"/>
      <c r="BU23" s="118"/>
      <c r="BV23" s="119"/>
      <c r="BW23" s="118"/>
      <c r="BX23" s="118"/>
      <c r="BY23" s="120"/>
      <c r="BZ23" s="116">
        <v>17</v>
      </c>
      <c r="CA23" s="118"/>
      <c r="CB23" s="118"/>
      <c r="CC23" s="119"/>
      <c r="CD23" s="118"/>
      <c r="CE23" s="118"/>
      <c r="CF23" s="120"/>
      <c r="CG23" s="116">
        <v>17</v>
      </c>
      <c r="CH23" s="118"/>
      <c r="CI23" s="118"/>
      <c r="CJ23" s="119"/>
      <c r="CK23" s="118"/>
      <c r="CL23" s="118"/>
      <c r="CM23" s="120"/>
      <c r="CN23" s="116">
        <v>17</v>
      </c>
      <c r="CO23" s="118"/>
      <c r="CP23" s="118"/>
      <c r="CQ23" s="119"/>
      <c r="CR23" s="118"/>
      <c r="CS23" s="118"/>
      <c r="CT23" s="120"/>
      <c r="CU23" s="116">
        <v>17</v>
      </c>
      <c r="CV23" s="118"/>
      <c r="CW23" s="118"/>
      <c r="CX23" s="119"/>
      <c r="CY23" s="118"/>
      <c r="CZ23" s="118"/>
      <c r="DA23" s="120"/>
      <c r="DB23" s="116">
        <v>17</v>
      </c>
      <c r="DC23" s="118"/>
      <c r="DD23" s="118"/>
      <c r="DE23" s="119"/>
      <c r="DF23" s="118"/>
      <c r="DG23" s="118"/>
      <c r="DH23" s="120"/>
      <c r="DI23" s="116">
        <v>17</v>
      </c>
      <c r="DJ23" s="118"/>
      <c r="DK23" s="118"/>
      <c r="DL23" s="119"/>
      <c r="DM23" s="118"/>
      <c r="DN23" s="118"/>
      <c r="DO23" s="120"/>
      <c r="DP23" s="116">
        <v>17</v>
      </c>
      <c r="DQ23" s="118"/>
      <c r="DR23" s="118"/>
      <c r="DS23" s="119"/>
      <c r="DT23" s="118"/>
      <c r="DU23" s="118"/>
      <c r="DV23" s="120"/>
      <c r="DW23" s="116">
        <v>17</v>
      </c>
      <c r="DX23" s="118"/>
      <c r="DY23" s="118"/>
      <c r="DZ23" s="119"/>
      <c r="EA23" s="118"/>
      <c r="EB23" s="118"/>
      <c r="EC23" s="120"/>
      <c r="ED23" s="116">
        <v>17</v>
      </c>
      <c r="EE23" s="118"/>
      <c r="EF23" s="118"/>
      <c r="EG23" s="119"/>
      <c r="EH23" s="118"/>
      <c r="EI23" s="118"/>
      <c r="EJ23" s="120"/>
      <c r="EK23" s="116">
        <v>17</v>
      </c>
      <c r="EL23" s="118"/>
      <c r="EM23" s="118"/>
      <c r="EN23" s="119"/>
      <c r="EO23" s="118"/>
      <c r="EP23" s="118"/>
      <c r="EQ23" s="120"/>
      <c r="ER23" s="116">
        <v>17</v>
      </c>
      <c r="ES23" s="118"/>
      <c r="ET23" s="118"/>
      <c r="EU23" s="119"/>
      <c r="EV23" s="118"/>
      <c r="EW23" s="118"/>
      <c r="EX23" s="120"/>
      <c r="EY23" s="116">
        <v>17</v>
      </c>
      <c r="EZ23" s="118"/>
      <c r="FA23" s="118"/>
      <c r="FB23" s="119"/>
      <c r="FC23" s="118"/>
      <c r="FD23" s="118"/>
      <c r="FE23" s="120"/>
      <c r="FF23" s="116">
        <v>17</v>
      </c>
      <c r="FG23" s="118"/>
      <c r="FH23" s="118"/>
      <c r="FI23" s="119"/>
      <c r="FJ23" s="118"/>
      <c r="FK23" s="118"/>
      <c r="FL23" s="120"/>
      <c r="FM23" s="116">
        <v>17</v>
      </c>
      <c r="FN23" s="118"/>
      <c r="FO23" s="118"/>
      <c r="FP23" s="119"/>
      <c r="FQ23" s="118"/>
      <c r="FR23" s="118"/>
      <c r="FS23" s="120"/>
      <c r="FT23" s="116">
        <v>17</v>
      </c>
      <c r="FU23" s="118"/>
      <c r="FV23" s="118"/>
      <c r="FW23" s="119"/>
      <c r="FX23" s="118"/>
      <c r="FY23" s="118"/>
      <c r="FZ23" s="120"/>
      <c r="GA23" s="116">
        <v>17</v>
      </c>
      <c r="GB23" s="118"/>
      <c r="GC23" s="118"/>
      <c r="GD23" s="119"/>
      <c r="GE23" s="118"/>
      <c r="GF23" s="118"/>
      <c r="GG23" s="120"/>
      <c r="GH23" s="116">
        <v>17</v>
      </c>
      <c r="GI23" s="118"/>
      <c r="GJ23" s="118"/>
      <c r="GK23" s="119"/>
      <c r="GL23" s="118"/>
      <c r="GM23" s="118"/>
      <c r="GN23" s="120"/>
      <c r="GO23" s="116">
        <v>17</v>
      </c>
      <c r="GP23" s="118"/>
      <c r="GQ23" s="118"/>
      <c r="GR23" s="119"/>
      <c r="GS23" s="118"/>
      <c r="GT23" s="118"/>
      <c r="GU23" s="120"/>
      <c r="GV23" s="116">
        <v>17</v>
      </c>
      <c r="GW23" s="118"/>
      <c r="GX23" s="118"/>
      <c r="GY23" s="119"/>
      <c r="GZ23" s="118"/>
      <c r="HA23" s="118"/>
      <c r="HB23" s="120"/>
    </row>
    <row r="24" spans="1:210" ht="21.95" customHeight="1">
      <c r="A24" s="116">
        <v>18</v>
      </c>
      <c r="B24" s="118"/>
      <c r="C24" s="118"/>
      <c r="D24" s="119"/>
      <c r="E24" s="118"/>
      <c r="F24" s="118"/>
      <c r="G24" s="120"/>
      <c r="H24" s="116">
        <v>18</v>
      </c>
      <c r="I24" s="118"/>
      <c r="J24" s="118"/>
      <c r="K24" s="119"/>
      <c r="L24" s="118"/>
      <c r="M24" s="118"/>
      <c r="N24" s="120"/>
      <c r="O24" s="116">
        <v>18</v>
      </c>
      <c r="P24" s="118"/>
      <c r="Q24" s="118"/>
      <c r="R24" s="119"/>
      <c r="S24" s="118"/>
      <c r="T24" s="118"/>
      <c r="U24" s="120"/>
      <c r="V24" s="116">
        <v>18</v>
      </c>
      <c r="W24" s="118"/>
      <c r="X24" s="118"/>
      <c r="Y24" s="119"/>
      <c r="Z24" s="118"/>
      <c r="AA24" s="118"/>
      <c r="AB24" s="120"/>
      <c r="AC24" s="116">
        <v>18</v>
      </c>
      <c r="AD24" s="118"/>
      <c r="AE24" s="118"/>
      <c r="AF24" s="119"/>
      <c r="AG24" s="118"/>
      <c r="AH24" s="118"/>
      <c r="AI24" s="120"/>
      <c r="AJ24" s="116">
        <v>18</v>
      </c>
      <c r="AK24" s="118"/>
      <c r="AL24" s="118"/>
      <c r="AM24" s="119"/>
      <c r="AN24" s="118"/>
      <c r="AO24" s="118"/>
      <c r="AP24" s="120"/>
      <c r="AQ24" s="116">
        <v>18</v>
      </c>
      <c r="AR24" s="118"/>
      <c r="AS24" s="118"/>
      <c r="AT24" s="119"/>
      <c r="AU24" s="118"/>
      <c r="AV24" s="118"/>
      <c r="AW24" s="120"/>
      <c r="AX24" s="116">
        <v>18</v>
      </c>
      <c r="AY24" s="118"/>
      <c r="AZ24" s="118"/>
      <c r="BA24" s="119"/>
      <c r="BB24" s="118"/>
      <c r="BC24" s="118"/>
      <c r="BD24" s="120"/>
      <c r="BE24" s="116">
        <v>18</v>
      </c>
      <c r="BF24" s="118"/>
      <c r="BG24" s="118"/>
      <c r="BH24" s="119"/>
      <c r="BI24" s="118"/>
      <c r="BJ24" s="118"/>
      <c r="BK24" s="120"/>
      <c r="BL24" s="116">
        <v>18</v>
      </c>
      <c r="BM24" s="118"/>
      <c r="BN24" s="118"/>
      <c r="BO24" s="119"/>
      <c r="BP24" s="118"/>
      <c r="BQ24" s="118"/>
      <c r="BR24" s="120"/>
      <c r="BS24" s="116">
        <v>18</v>
      </c>
      <c r="BT24" s="118"/>
      <c r="BU24" s="118"/>
      <c r="BV24" s="119"/>
      <c r="BW24" s="118"/>
      <c r="BX24" s="118"/>
      <c r="BY24" s="120"/>
      <c r="BZ24" s="116">
        <v>18</v>
      </c>
      <c r="CA24" s="118"/>
      <c r="CB24" s="118"/>
      <c r="CC24" s="119"/>
      <c r="CD24" s="118"/>
      <c r="CE24" s="118"/>
      <c r="CF24" s="120"/>
      <c r="CG24" s="116">
        <v>18</v>
      </c>
      <c r="CH24" s="118"/>
      <c r="CI24" s="118"/>
      <c r="CJ24" s="119"/>
      <c r="CK24" s="118"/>
      <c r="CL24" s="118"/>
      <c r="CM24" s="120"/>
      <c r="CN24" s="116">
        <v>18</v>
      </c>
      <c r="CO24" s="118"/>
      <c r="CP24" s="118"/>
      <c r="CQ24" s="119"/>
      <c r="CR24" s="118"/>
      <c r="CS24" s="118"/>
      <c r="CT24" s="120"/>
      <c r="CU24" s="116">
        <v>18</v>
      </c>
      <c r="CV24" s="118"/>
      <c r="CW24" s="118"/>
      <c r="CX24" s="119"/>
      <c r="CY24" s="118"/>
      <c r="CZ24" s="118"/>
      <c r="DA24" s="120"/>
      <c r="DB24" s="116">
        <v>18</v>
      </c>
      <c r="DC24" s="118"/>
      <c r="DD24" s="118"/>
      <c r="DE24" s="119"/>
      <c r="DF24" s="118"/>
      <c r="DG24" s="118"/>
      <c r="DH24" s="120"/>
      <c r="DI24" s="116">
        <v>18</v>
      </c>
      <c r="DJ24" s="118"/>
      <c r="DK24" s="118"/>
      <c r="DL24" s="119"/>
      <c r="DM24" s="118"/>
      <c r="DN24" s="118"/>
      <c r="DO24" s="120"/>
      <c r="DP24" s="116">
        <v>18</v>
      </c>
      <c r="DQ24" s="118"/>
      <c r="DR24" s="118"/>
      <c r="DS24" s="119"/>
      <c r="DT24" s="118"/>
      <c r="DU24" s="118"/>
      <c r="DV24" s="120"/>
      <c r="DW24" s="116">
        <v>18</v>
      </c>
      <c r="DX24" s="118"/>
      <c r="DY24" s="118"/>
      <c r="DZ24" s="119"/>
      <c r="EA24" s="118"/>
      <c r="EB24" s="118"/>
      <c r="EC24" s="120"/>
      <c r="ED24" s="116">
        <v>18</v>
      </c>
      <c r="EE24" s="118"/>
      <c r="EF24" s="118"/>
      <c r="EG24" s="119"/>
      <c r="EH24" s="118"/>
      <c r="EI24" s="118"/>
      <c r="EJ24" s="120"/>
      <c r="EK24" s="116">
        <v>18</v>
      </c>
      <c r="EL24" s="118"/>
      <c r="EM24" s="118"/>
      <c r="EN24" s="119"/>
      <c r="EO24" s="118"/>
      <c r="EP24" s="118"/>
      <c r="EQ24" s="120"/>
      <c r="ER24" s="116">
        <v>18</v>
      </c>
      <c r="ES24" s="118"/>
      <c r="ET24" s="118"/>
      <c r="EU24" s="119"/>
      <c r="EV24" s="118"/>
      <c r="EW24" s="118"/>
      <c r="EX24" s="120"/>
      <c r="EY24" s="116">
        <v>18</v>
      </c>
      <c r="EZ24" s="118"/>
      <c r="FA24" s="118"/>
      <c r="FB24" s="119"/>
      <c r="FC24" s="118"/>
      <c r="FD24" s="118"/>
      <c r="FE24" s="120"/>
      <c r="FF24" s="116">
        <v>18</v>
      </c>
      <c r="FG24" s="118"/>
      <c r="FH24" s="118"/>
      <c r="FI24" s="119"/>
      <c r="FJ24" s="118"/>
      <c r="FK24" s="118"/>
      <c r="FL24" s="120"/>
      <c r="FM24" s="116">
        <v>18</v>
      </c>
      <c r="FN24" s="118"/>
      <c r="FO24" s="118"/>
      <c r="FP24" s="119"/>
      <c r="FQ24" s="118"/>
      <c r="FR24" s="118"/>
      <c r="FS24" s="120"/>
      <c r="FT24" s="116">
        <v>18</v>
      </c>
      <c r="FU24" s="118"/>
      <c r="FV24" s="118"/>
      <c r="FW24" s="119"/>
      <c r="FX24" s="118"/>
      <c r="FY24" s="118"/>
      <c r="FZ24" s="120"/>
      <c r="GA24" s="116">
        <v>18</v>
      </c>
      <c r="GB24" s="118"/>
      <c r="GC24" s="118"/>
      <c r="GD24" s="119"/>
      <c r="GE24" s="118"/>
      <c r="GF24" s="118"/>
      <c r="GG24" s="120"/>
      <c r="GH24" s="116">
        <v>18</v>
      </c>
      <c r="GI24" s="118"/>
      <c r="GJ24" s="118"/>
      <c r="GK24" s="119"/>
      <c r="GL24" s="118"/>
      <c r="GM24" s="118"/>
      <c r="GN24" s="120"/>
      <c r="GO24" s="116">
        <v>18</v>
      </c>
      <c r="GP24" s="118"/>
      <c r="GQ24" s="118"/>
      <c r="GR24" s="119"/>
      <c r="GS24" s="118"/>
      <c r="GT24" s="118"/>
      <c r="GU24" s="120"/>
      <c r="GV24" s="116">
        <v>18</v>
      </c>
      <c r="GW24" s="118"/>
      <c r="GX24" s="118"/>
      <c r="GY24" s="119"/>
      <c r="GZ24" s="118"/>
      <c r="HA24" s="118"/>
      <c r="HB24" s="120"/>
    </row>
    <row r="25" spans="1:210" ht="21.95" customHeight="1">
      <c r="A25" s="116">
        <v>19</v>
      </c>
      <c r="B25" s="118"/>
      <c r="C25" s="118"/>
      <c r="D25" s="119"/>
      <c r="E25" s="118"/>
      <c r="F25" s="118"/>
      <c r="G25" s="120"/>
      <c r="H25" s="116">
        <v>19</v>
      </c>
      <c r="I25" s="118"/>
      <c r="J25" s="118"/>
      <c r="K25" s="119"/>
      <c r="L25" s="118"/>
      <c r="M25" s="118"/>
      <c r="N25" s="120"/>
      <c r="O25" s="116">
        <v>19</v>
      </c>
      <c r="P25" s="118"/>
      <c r="Q25" s="118"/>
      <c r="R25" s="119"/>
      <c r="S25" s="118"/>
      <c r="T25" s="118"/>
      <c r="U25" s="120"/>
      <c r="V25" s="116">
        <v>19</v>
      </c>
      <c r="W25" s="118"/>
      <c r="X25" s="118"/>
      <c r="Y25" s="119"/>
      <c r="Z25" s="118"/>
      <c r="AA25" s="118"/>
      <c r="AB25" s="120"/>
      <c r="AC25" s="116">
        <v>19</v>
      </c>
      <c r="AD25" s="118"/>
      <c r="AE25" s="118"/>
      <c r="AF25" s="119"/>
      <c r="AG25" s="118"/>
      <c r="AH25" s="118"/>
      <c r="AI25" s="120"/>
      <c r="AJ25" s="116">
        <v>19</v>
      </c>
      <c r="AK25" s="118"/>
      <c r="AL25" s="118"/>
      <c r="AM25" s="119"/>
      <c r="AN25" s="118"/>
      <c r="AO25" s="118"/>
      <c r="AP25" s="120"/>
      <c r="AQ25" s="116">
        <v>19</v>
      </c>
      <c r="AR25" s="118"/>
      <c r="AS25" s="118"/>
      <c r="AT25" s="119"/>
      <c r="AU25" s="118"/>
      <c r="AV25" s="118"/>
      <c r="AW25" s="120"/>
      <c r="AX25" s="116">
        <v>19</v>
      </c>
      <c r="AY25" s="118"/>
      <c r="AZ25" s="118"/>
      <c r="BA25" s="119"/>
      <c r="BB25" s="118"/>
      <c r="BC25" s="118"/>
      <c r="BD25" s="120"/>
      <c r="BE25" s="116">
        <v>19</v>
      </c>
      <c r="BF25" s="118"/>
      <c r="BG25" s="118"/>
      <c r="BH25" s="119"/>
      <c r="BI25" s="118"/>
      <c r="BJ25" s="118"/>
      <c r="BK25" s="120"/>
      <c r="BL25" s="116">
        <v>19</v>
      </c>
      <c r="BM25" s="118"/>
      <c r="BN25" s="118"/>
      <c r="BO25" s="119"/>
      <c r="BP25" s="118"/>
      <c r="BQ25" s="118"/>
      <c r="BR25" s="120"/>
      <c r="BS25" s="116">
        <v>19</v>
      </c>
      <c r="BT25" s="118"/>
      <c r="BU25" s="118"/>
      <c r="BV25" s="119"/>
      <c r="BW25" s="118"/>
      <c r="BX25" s="118"/>
      <c r="BY25" s="120"/>
      <c r="BZ25" s="116">
        <v>19</v>
      </c>
      <c r="CA25" s="118"/>
      <c r="CB25" s="118"/>
      <c r="CC25" s="119"/>
      <c r="CD25" s="118"/>
      <c r="CE25" s="118"/>
      <c r="CF25" s="120"/>
      <c r="CG25" s="116">
        <v>19</v>
      </c>
      <c r="CH25" s="118"/>
      <c r="CI25" s="118"/>
      <c r="CJ25" s="119"/>
      <c r="CK25" s="118"/>
      <c r="CL25" s="118"/>
      <c r="CM25" s="120"/>
      <c r="CN25" s="116">
        <v>19</v>
      </c>
      <c r="CO25" s="118"/>
      <c r="CP25" s="118"/>
      <c r="CQ25" s="119"/>
      <c r="CR25" s="118"/>
      <c r="CS25" s="118"/>
      <c r="CT25" s="120"/>
      <c r="CU25" s="116">
        <v>19</v>
      </c>
      <c r="CV25" s="118"/>
      <c r="CW25" s="118"/>
      <c r="CX25" s="119"/>
      <c r="CY25" s="118"/>
      <c r="CZ25" s="118"/>
      <c r="DA25" s="120"/>
      <c r="DB25" s="116">
        <v>19</v>
      </c>
      <c r="DC25" s="118"/>
      <c r="DD25" s="118"/>
      <c r="DE25" s="119"/>
      <c r="DF25" s="118"/>
      <c r="DG25" s="118"/>
      <c r="DH25" s="120"/>
      <c r="DI25" s="116">
        <v>19</v>
      </c>
      <c r="DJ25" s="118"/>
      <c r="DK25" s="118"/>
      <c r="DL25" s="119"/>
      <c r="DM25" s="118"/>
      <c r="DN25" s="118"/>
      <c r="DO25" s="120"/>
      <c r="DP25" s="116">
        <v>19</v>
      </c>
      <c r="DQ25" s="118"/>
      <c r="DR25" s="118"/>
      <c r="DS25" s="119"/>
      <c r="DT25" s="118"/>
      <c r="DU25" s="118"/>
      <c r="DV25" s="120"/>
      <c r="DW25" s="116">
        <v>19</v>
      </c>
      <c r="DX25" s="118"/>
      <c r="DY25" s="118"/>
      <c r="DZ25" s="119"/>
      <c r="EA25" s="118"/>
      <c r="EB25" s="118"/>
      <c r="EC25" s="120"/>
      <c r="ED25" s="116">
        <v>19</v>
      </c>
      <c r="EE25" s="118"/>
      <c r="EF25" s="118"/>
      <c r="EG25" s="119"/>
      <c r="EH25" s="118"/>
      <c r="EI25" s="118"/>
      <c r="EJ25" s="120"/>
      <c r="EK25" s="116">
        <v>19</v>
      </c>
      <c r="EL25" s="118"/>
      <c r="EM25" s="118"/>
      <c r="EN25" s="119"/>
      <c r="EO25" s="118"/>
      <c r="EP25" s="118"/>
      <c r="EQ25" s="120"/>
      <c r="ER25" s="116">
        <v>19</v>
      </c>
      <c r="ES25" s="118"/>
      <c r="ET25" s="118"/>
      <c r="EU25" s="119"/>
      <c r="EV25" s="118"/>
      <c r="EW25" s="118"/>
      <c r="EX25" s="120"/>
      <c r="EY25" s="116">
        <v>19</v>
      </c>
      <c r="EZ25" s="118"/>
      <c r="FA25" s="118"/>
      <c r="FB25" s="119"/>
      <c r="FC25" s="118"/>
      <c r="FD25" s="118"/>
      <c r="FE25" s="120"/>
      <c r="FF25" s="116">
        <v>19</v>
      </c>
      <c r="FG25" s="118"/>
      <c r="FH25" s="118"/>
      <c r="FI25" s="119"/>
      <c r="FJ25" s="118"/>
      <c r="FK25" s="118"/>
      <c r="FL25" s="120"/>
      <c r="FM25" s="116">
        <v>19</v>
      </c>
      <c r="FN25" s="118"/>
      <c r="FO25" s="118"/>
      <c r="FP25" s="119"/>
      <c r="FQ25" s="118"/>
      <c r="FR25" s="118"/>
      <c r="FS25" s="120"/>
      <c r="FT25" s="116">
        <v>19</v>
      </c>
      <c r="FU25" s="118"/>
      <c r="FV25" s="118"/>
      <c r="FW25" s="119"/>
      <c r="FX25" s="118"/>
      <c r="FY25" s="118"/>
      <c r="FZ25" s="120"/>
      <c r="GA25" s="116">
        <v>19</v>
      </c>
      <c r="GB25" s="118"/>
      <c r="GC25" s="118"/>
      <c r="GD25" s="119"/>
      <c r="GE25" s="118"/>
      <c r="GF25" s="118"/>
      <c r="GG25" s="120"/>
      <c r="GH25" s="116">
        <v>19</v>
      </c>
      <c r="GI25" s="118"/>
      <c r="GJ25" s="118"/>
      <c r="GK25" s="119"/>
      <c r="GL25" s="118"/>
      <c r="GM25" s="118"/>
      <c r="GN25" s="120"/>
      <c r="GO25" s="116">
        <v>19</v>
      </c>
      <c r="GP25" s="118"/>
      <c r="GQ25" s="118"/>
      <c r="GR25" s="119"/>
      <c r="GS25" s="118"/>
      <c r="GT25" s="118"/>
      <c r="GU25" s="120"/>
      <c r="GV25" s="116">
        <v>19</v>
      </c>
      <c r="GW25" s="118"/>
      <c r="GX25" s="118"/>
      <c r="GY25" s="119"/>
      <c r="GZ25" s="118"/>
      <c r="HA25" s="118"/>
      <c r="HB25" s="120"/>
    </row>
    <row r="26" spans="1:210" ht="21.95" customHeight="1">
      <c r="A26" s="116">
        <v>20</v>
      </c>
      <c r="B26" s="118"/>
      <c r="C26" s="118"/>
      <c r="D26" s="119"/>
      <c r="E26" s="118"/>
      <c r="F26" s="118"/>
      <c r="G26" s="120"/>
      <c r="H26" s="116">
        <v>20</v>
      </c>
      <c r="I26" s="118"/>
      <c r="J26" s="118"/>
      <c r="K26" s="119"/>
      <c r="L26" s="118"/>
      <c r="M26" s="118"/>
      <c r="N26" s="120"/>
      <c r="O26" s="116">
        <v>20</v>
      </c>
      <c r="P26" s="118"/>
      <c r="Q26" s="118"/>
      <c r="R26" s="119"/>
      <c r="S26" s="118"/>
      <c r="T26" s="118"/>
      <c r="U26" s="120"/>
      <c r="V26" s="116">
        <v>20</v>
      </c>
      <c r="W26" s="118"/>
      <c r="X26" s="118"/>
      <c r="Y26" s="119"/>
      <c r="Z26" s="118"/>
      <c r="AA26" s="118"/>
      <c r="AB26" s="120"/>
      <c r="AC26" s="116">
        <v>20</v>
      </c>
      <c r="AD26" s="118"/>
      <c r="AE26" s="118"/>
      <c r="AF26" s="119"/>
      <c r="AG26" s="118"/>
      <c r="AH26" s="118"/>
      <c r="AI26" s="120"/>
      <c r="AJ26" s="116">
        <v>20</v>
      </c>
      <c r="AK26" s="118"/>
      <c r="AL26" s="118"/>
      <c r="AM26" s="119"/>
      <c r="AN26" s="118"/>
      <c r="AO26" s="118"/>
      <c r="AP26" s="120"/>
      <c r="AQ26" s="116">
        <v>20</v>
      </c>
      <c r="AR26" s="118"/>
      <c r="AS26" s="118"/>
      <c r="AT26" s="119"/>
      <c r="AU26" s="118"/>
      <c r="AV26" s="118"/>
      <c r="AW26" s="120"/>
      <c r="AX26" s="116">
        <v>20</v>
      </c>
      <c r="AY26" s="118"/>
      <c r="AZ26" s="118"/>
      <c r="BA26" s="119"/>
      <c r="BB26" s="118"/>
      <c r="BC26" s="118"/>
      <c r="BD26" s="120"/>
      <c r="BE26" s="116">
        <v>20</v>
      </c>
      <c r="BF26" s="118"/>
      <c r="BG26" s="118"/>
      <c r="BH26" s="119"/>
      <c r="BI26" s="118"/>
      <c r="BJ26" s="118"/>
      <c r="BK26" s="120"/>
      <c r="BL26" s="116">
        <v>20</v>
      </c>
      <c r="BM26" s="118"/>
      <c r="BN26" s="118"/>
      <c r="BO26" s="119"/>
      <c r="BP26" s="118"/>
      <c r="BQ26" s="118"/>
      <c r="BR26" s="120"/>
      <c r="BS26" s="116">
        <v>20</v>
      </c>
      <c r="BT26" s="118"/>
      <c r="BU26" s="118"/>
      <c r="BV26" s="119"/>
      <c r="BW26" s="118"/>
      <c r="BX26" s="118"/>
      <c r="BY26" s="120"/>
      <c r="BZ26" s="116">
        <v>20</v>
      </c>
      <c r="CA26" s="118"/>
      <c r="CB26" s="118"/>
      <c r="CC26" s="119"/>
      <c r="CD26" s="118"/>
      <c r="CE26" s="118"/>
      <c r="CF26" s="120"/>
      <c r="CG26" s="116">
        <v>20</v>
      </c>
      <c r="CH26" s="118"/>
      <c r="CI26" s="118"/>
      <c r="CJ26" s="119"/>
      <c r="CK26" s="118"/>
      <c r="CL26" s="118"/>
      <c r="CM26" s="120"/>
      <c r="CN26" s="116">
        <v>20</v>
      </c>
      <c r="CO26" s="118"/>
      <c r="CP26" s="118"/>
      <c r="CQ26" s="119"/>
      <c r="CR26" s="118"/>
      <c r="CS26" s="118"/>
      <c r="CT26" s="120"/>
      <c r="CU26" s="116">
        <v>20</v>
      </c>
      <c r="CV26" s="118"/>
      <c r="CW26" s="118"/>
      <c r="CX26" s="119"/>
      <c r="CY26" s="118"/>
      <c r="CZ26" s="118"/>
      <c r="DA26" s="120"/>
      <c r="DB26" s="116">
        <v>20</v>
      </c>
      <c r="DC26" s="118"/>
      <c r="DD26" s="118"/>
      <c r="DE26" s="119"/>
      <c r="DF26" s="118"/>
      <c r="DG26" s="118"/>
      <c r="DH26" s="120"/>
      <c r="DI26" s="116">
        <v>20</v>
      </c>
      <c r="DJ26" s="118"/>
      <c r="DK26" s="118"/>
      <c r="DL26" s="119"/>
      <c r="DM26" s="118"/>
      <c r="DN26" s="118"/>
      <c r="DO26" s="120"/>
      <c r="DP26" s="116">
        <v>20</v>
      </c>
      <c r="DQ26" s="118"/>
      <c r="DR26" s="118"/>
      <c r="DS26" s="119"/>
      <c r="DT26" s="118"/>
      <c r="DU26" s="118"/>
      <c r="DV26" s="120"/>
      <c r="DW26" s="116">
        <v>20</v>
      </c>
      <c r="DX26" s="118"/>
      <c r="DY26" s="118"/>
      <c r="DZ26" s="119"/>
      <c r="EA26" s="118"/>
      <c r="EB26" s="118"/>
      <c r="EC26" s="120"/>
      <c r="ED26" s="116">
        <v>20</v>
      </c>
      <c r="EE26" s="118"/>
      <c r="EF26" s="118"/>
      <c r="EG26" s="119"/>
      <c r="EH26" s="118"/>
      <c r="EI26" s="118"/>
      <c r="EJ26" s="120"/>
      <c r="EK26" s="116">
        <v>20</v>
      </c>
      <c r="EL26" s="118"/>
      <c r="EM26" s="118"/>
      <c r="EN26" s="119"/>
      <c r="EO26" s="118"/>
      <c r="EP26" s="118"/>
      <c r="EQ26" s="120"/>
      <c r="ER26" s="116">
        <v>20</v>
      </c>
      <c r="ES26" s="118"/>
      <c r="ET26" s="118"/>
      <c r="EU26" s="119"/>
      <c r="EV26" s="118"/>
      <c r="EW26" s="118"/>
      <c r="EX26" s="120"/>
      <c r="EY26" s="116">
        <v>20</v>
      </c>
      <c r="EZ26" s="118"/>
      <c r="FA26" s="118"/>
      <c r="FB26" s="119"/>
      <c r="FC26" s="118"/>
      <c r="FD26" s="118"/>
      <c r="FE26" s="120"/>
      <c r="FF26" s="116">
        <v>20</v>
      </c>
      <c r="FG26" s="118"/>
      <c r="FH26" s="118"/>
      <c r="FI26" s="119"/>
      <c r="FJ26" s="118"/>
      <c r="FK26" s="118"/>
      <c r="FL26" s="120"/>
      <c r="FM26" s="116">
        <v>20</v>
      </c>
      <c r="FN26" s="118"/>
      <c r="FO26" s="118"/>
      <c r="FP26" s="119"/>
      <c r="FQ26" s="118"/>
      <c r="FR26" s="118"/>
      <c r="FS26" s="120"/>
      <c r="FT26" s="116">
        <v>20</v>
      </c>
      <c r="FU26" s="118"/>
      <c r="FV26" s="118"/>
      <c r="FW26" s="119"/>
      <c r="FX26" s="118"/>
      <c r="FY26" s="118"/>
      <c r="FZ26" s="120"/>
      <c r="GA26" s="116">
        <v>20</v>
      </c>
      <c r="GB26" s="118"/>
      <c r="GC26" s="118"/>
      <c r="GD26" s="119"/>
      <c r="GE26" s="118"/>
      <c r="GF26" s="118"/>
      <c r="GG26" s="120"/>
      <c r="GH26" s="116">
        <v>20</v>
      </c>
      <c r="GI26" s="118"/>
      <c r="GJ26" s="118"/>
      <c r="GK26" s="119"/>
      <c r="GL26" s="118"/>
      <c r="GM26" s="118"/>
      <c r="GN26" s="120"/>
      <c r="GO26" s="116">
        <v>20</v>
      </c>
      <c r="GP26" s="118"/>
      <c r="GQ26" s="118"/>
      <c r="GR26" s="119"/>
      <c r="GS26" s="118"/>
      <c r="GT26" s="118"/>
      <c r="GU26" s="120"/>
      <c r="GV26" s="116">
        <v>20</v>
      </c>
      <c r="GW26" s="118"/>
      <c r="GX26" s="118"/>
      <c r="GY26" s="119"/>
      <c r="GZ26" s="118"/>
      <c r="HA26" s="118"/>
      <c r="HB26" s="120"/>
    </row>
    <row r="27" spans="1:210" ht="21.95" customHeight="1">
      <c r="A27" s="116">
        <v>21</v>
      </c>
      <c r="B27" s="118"/>
      <c r="C27" s="118"/>
      <c r="D27" s="119"/>
      <c r="E27" s="118"/>
      <c r="F27" s="118"/>
      <c r="G27" s="120"/>
      <c r="H27" s="116">
        <v>21</v>
      </c>
      <c r="I27" s="118"/>
      <c r="J27" s="118"/>
      <c r="K27" s="119"/>
      <c r="L27" s="118"/>
      <c r="M27" s="118"/>
      <c r="N27" s="120"/>
      <c r="O27" s="116">
        <v>21</v>
      </c>
      <c r="P27" s="118"/>
      <c r="Q27" s="118"/>
      <c r="R27" s="119"/>
      <c r="S27" s="118"/>
      <c r="T27" s="118"/>
      <c r="U27" s="120"/>
      <c r="V27" s="116">
        <v>21</v>
      </c>
      <c r="W27" s="118"/>
      <c r="X27" s="118"/>
      <c r="Y27" s="119"/>
      <c r="Z27" s="118"/>
      <c r="AA27" s="118"/>
      <c r="AB27" s="120"/>
      <c r="AC27" s="116">
        <v>21</v>
      </c>
      <c r="AD27" s="118"/>
      <c r="AE27" s="118"/>
      <c r="AF27" s="119"/>
      <c r="AG27" s="118"/>
      <c r="AH27" s="118"/>
      <c r="AI27" s="120"/>
      <c r="AJ27" s="116">
        <v>21</v>
      </c>
      <c r="AK27" s="118"/>
      <c r="AL27" s="118"/>
      <c r="AM27" s="119"/>
      <c r="AN27" s="118"/>
      <c r="AO27" s="118"/>
      <c r="AP27" s="120"/>
      <c r="AQ27" s="116">
        <v>21</v>
      </c>
      <c r="AR27" s="118"/>
      <c r="AS27" s="118"/>
      <c r="AT27" s="119"/>
      <c r="AU27" s="118"/>
      <c r="AV27" s="118"/>
      <c r="AW27" s="120"/>
      <c r="AX27" s="116">
        <v>21</v>
      </c>
      <c r="AY27" s="118"/>
      <c r="AZ27" s="118"/>
      <c r="BA27" s="119"/>
      <c r="BB27" s="118"/>
      <c r="BC27" s="118"/>
      <c r="BD27" s="120"/>
      <c r="BE27" s="116">
        <v>21</v>
      </c>
      <c r="BF27" s="118"/>
      <c r="BG27" s="118"/>
      <c r="BH27" s="119"/>
      <c r="BI27" s="118"/>
      <c r="BJ27" s="118"/>
      <c r="BK27" s="120"/>
      <c r="BL27" s="116">
        <v>21</v>
      </c>
      <c r="BM27" s="118"/>
      <c r="BN27" s="118"/>
      <c r="BO27" s="119"/>
      <c r="BP27" s="118"/>
      <c r="BQ27" s="118"/>
      <c r="BR27" s="120"/>
      <c r="BS27" s="116">
        <v>21</v>
      </c>
      <c r="BT27" s="118"/>
      <c r="BU27" s="118"/>
      <c r="BV27" s="119"/>
      <c r="BW27" s="118"/>
      <c r="BX27" s="118"/>
      <c r="BY27" s="120"/>
      <c r="BZ27" s="116">
        <v>21</v>
      </c>
      <c r="CA27" s="118"/>
      <c r="CB27" s="118"/>
      <c r="CC27" s="119"/>
      <c r="CD27" s="118"/>
      <c r="CE27" s="118"/>
      <c r="CF27" s="120"/>
      <c r="CG27" s="116">
        <v>21</v>
      </c>
      <c r="CH27" s="118"/>
      <c r="CI27" s="118"/>
      <c r="CJ27" s="119"/>
      <c r="CK27" s="118"/>
      <c r="CL27" s="118"/>
      <c r="CM27" s="120"/>
      <c r="CN27" s="116">
        <v>21</v>
      </c>
      <c r="CO27" s="118"/>
      <c r="CP27" s="118"/>
      <c r="CQ27" s="119"/>
      <c r="CR27" s="118"/>
      <c r="CS27" s="118"/>
      <c r="CT27" s="120"/>
      <c r="CU27" s="116">
        <v>21</v>
      </c>
      <c r="CV27" s="118"/>
      <c r="CW27" s="118"/>
      <c r="CX27" s="119"/>
      <c r="CY27" s="118"/>
      <c r="CZ27" s="118"/>
      <c r="DA27" s="120"/>
      <c r="DB27" s="116">
        <v>21</v>
      </c>
      <c r="DC27" s="118"/>
      <c r="DD27" s="118"/>
      <c r="DE27" s="119"/>
      <c r="DF27" s="118"/>
      <c r="DG27" s="118"/>
      <c r="DH27" s="120"/>
      <c r="DI27" s="116">
        <v>21</v>
      </c>
      <c r="DJ27" s="118"/>
      <c r="DK27" s="118"/>
      <c r="DL27" s="119"/>
      <c r="DM27" s="118"/>
      <c r="DN27" s="118"/>
      <c r="DO27" s="120"/>
      <c r="DP27" s="116">
        <v>21</v>
      </c>
      <c r="DQ27" s="118"/>
      <c r="DR27" s="118"/>
      <c r="DS27" s="119"/>
      <c r="DT27" s="118"/>
      <c r="DU27" s="118"/>
      <c r="DV27" s="120"/>
      <c r="DW27" s="116">
        <v>21</v>
      </c>
      <c r="DX27" s="118"/>
      <c r="DY27" s="118"/>
      <c r="DZ27" s="119"/>
      <c r="EA27" s="118"/>
      <c r="EB27" s="118"/>
      <c r="EC27" s="120"/>
      <c r="ED27" s="116">
        <v>21</v>
      </c>
      <c r="EE27" s="118"/>
      <c r="EF27" s="118"/>
      <c r="EG27" s="119"/>
      <c r="EH27" s="118"/>
      <c r="EI27" s="118"/>
      <c r="EJ27" s="120"/>
      <c r="EK27" s="116">
        <v>21</v>
      </c>
      <c r="EL27" s="118"/>
      <c r="EM27" s="118"/>
      <c r="EN27" s="119"/>
      <c r="EO27" s="118"/>
      <c r="EP27" s="118"/>
      <c r="EQ27" s="120"/>
      <c r="ER27" s="116">
        <v>21</v>
      </c>
      <c r="ES27" s="118"/>
      <c r="ET27" s="118"/>
      <c r="EU27" s="119"/>
      <c r="EV27" s="118"/>
      <c r="EW27" s="118"/>
      <c r="EX27" s="120"/>
      <c r="EY27" s="116">
        <v>21</v>
      </c>
      <c r="EZ27" s="118"/>
      <c r="FA27" s="118"/>
      <c r="FB27" s="119"/>
      <c r="FC27" s="118"/>
      <c r="FD27" s="118"/>
      <c r="FE27" s="120"/>
      <c r="FF27" s="116">
        <v>21</v>
      </c>
      <c r="FG27" s="118"/>
      <c r="FH27" s="118"/>
      <c r="FI27" s="119"/>
      <c r="FJ27" s="118"/>
      <c r="FK27" s="118"/>
      <c r="FL27" s="120"/>
      <c r="FM27" s="116">
        <v>21</v>
      </c>
      <c r="FN27" s="118"/>
      <c r="FO27" s="118"/>
      <c r="FP27" s="119"/>
      <c r="FQ27" s="118"/>
      <c r="FR27" s="118"/>
      <c r="FS27" s="120"/>
      <c r="FT27" s="116">
        <v>21</v>
      </c>
      <c r="FU27" s="118"/>
      <c r="FV27" s="118"/>
      <c r="FW27" s="119"/>
      <c r="FX27" s="118"/>
      <c r="FY27" s="118"/>
      <c r="FZ27" s="120"/>
      <c r="GA27" s="116">
        <v>21</v>
      </c>
      <c r="GB27" s="118"/>
      <c r="GC27" s="118"/>
      <c r="GD27" s="119"/>
      <c r="GE27" s="118"/>
      <c r="GF27" s="118"/>
      <c r="GG27" s="120"/>
      <c r="GH27" s="116">
        <v>21</v>
      </c>
      <c r="GI27" s="118"/>
      <c r="GJ27" s="118"/>
      <c r="GK27" s="119"/>
      <c r="GL27" s="118"/>
      <c r="GM27" s="118"/>
      <c r="GN27" s="120"/>
      <c r="GO27" s="116">
        <v>21</v>
      </c>
      <c r="GP27" s="118"/>
      <c r="GQ27" s="118"/>
      <c r="GR27" s="119"/>
      <c r="GS27" s="118"/>
      <c r="GT27" s="118"/>
      <c r="GU27" s="120"/>
      <c r="GV27" s="116">
        <v>21</v>
      </c>
      <c r="GW27" s="118"/>
      <c r="GX27" s="118"/>
      <c r="GY27" s="119"/>
      <c r="GZ27" s="118"/>
      <c r="HA27" s="118"/>
      <c r="HB27" s="120"/>
    </row>
    <row r="28" spans="1:210" ht="21.95" customHeight="1">
      <c r="A28" s="116">
        <v>22</v>
      </c>
      <c r="B28" s="118"/>
      <c r="C28" s="118"/>
      <c r="D28" s="119"/>
      <c r="E28" s="118"/>
      <c r="F28" s="118"/>
      <c r="G28" s="120"/>
      <c r="H28" s="116">
        <v>22</v>
      </c>
      <c r="I28" s="118"/>
      <c r="J28" s="118"/>
      <c r="K28" s="119"/>
      <c r="L28" s="118"/>
      <c r="M28" s="118"/>
      <c r="N28" s="120"/>
      <c r="O28" s="116">
        <v>22</v>
      </c>
      <c r="P28" s="118"/>
      <c r="Q28" s="118"/>
      <c r="R28" s="119"/>
      <c r="S28" s="118"/>
      <c r="T28" s="118"/>
      <c r="U28" s="120"/>
      <c r="V28" s="116">
        <v>22</v>
      </c>
      <c r="W28" s="118"/>
      <c r="X28" s="118"/>
      <c r="Y28" s="119"/>
      <c r="Z28" s="118"/>
      <c r="AA28" s="118"/>
      <c r="AB28" s="120"/>
      <c r="AC28" s="116">
        <v>22</v>
      </c>
      <c r="AD28" s="118"/>
      <c r="AE28" s="118"/>
      <c r="AF28" s="119"/>
      <c r="AG28" s="118"/>
      <c r="AH28" s="118"/>
      <c r="AI28" s="120"/>
      <c r="AJ28" s="116">
        <v>22</v>
      </c>
      <c r="AK28" s="118"/>
      <c r="AL28" s="118"/>
      <c r="AM28" s="119"/>
      <c r="AN28" s="118"/>
      <c r="AO28" s="118"/>
      <c r="AP28" s="120"/>
      <c r="AQ28" s="116">
        <v>22</v>
      </c>
      <c r="AR28" s="118"/>
      <c r="AS28" s="118"/>
      <c r="AT28" s="119"/>
      <c r="AU28" s="118"/>
      <c r="AV28" s="118"/>
      <c r="AW28" s="120"/>
      <c r="AX28" s="116">
        <v>22</v>
      </c>
      <c r="AY28" s="118"/>
      <c r="AZ28" s="118"/>
      <c r="BA28" s="119"/>
      <c r="BB28" s="118"/>
      <c r="BC28" s="118"/>
      <c r="BD28" s="120"/>
      <c r="BE28" s="116">
        <v>22</v>
      </c>
      <c r="BF28" s="118"/>
      <c r="BG28" s="118"/>
      <c r="BH28" s="119"/>
      <c r="BI28" s="118"/>
      <c r="BJ28" s="118"/>
      <c r="BK28" s="120"/>
      <c r="BL28" s="116">
        <v>22</v>
      </c>
      <c r="BM28" s="118"/>
      <c r="BN28" s="118"/>
      <c r="BO28" s="119"/>
      <c r="BP28" s="118"/>
      <c r="BQ28" s="118"/>
      <c r="BR28" s="120"/>
      <c r="BS28" s="116">
        <v>22</v>
      </c>
      <c r="BT28" s="118"/>
      <c r="BU28" s="118"/>
      <c r="BV28" s="119"/>
      <c r="BW28" s="118"/>
      <c r="BX28" s="118"/>
      <c r="BY28" s="120"/>
      <c r="BZ28" s="116">
        <v>22</v>
      </c>
      <c r="CA28" s="118"/>
      <c r="CB28" s="118"/>
      <c r="CC28" s="119"/>
      <c r="CD28" s="118"/>
      <c r="CE28" s="118"/>
      <c r="CF28" s="120"/>
      <c r="CG28" s="116">
        <v>22</v>
      </c>
      <c r="CH28" s="118"/>
      <c r="CI28" s="118"/>
      <c r="CJ28" s="119"/>
      <c r="CK28" s="118"/>
      <c r="CL28" s="118"/>
      <c r="CM28" s="120"/>
      <c r="CN28" s="116">
        <v>22</v>
      </c>
      <c r="CO28" s="118"/>
      <c r="CP28" s="118"/>
      <c r="CQ28" s="119"/>
      <c r="CR28" s="118"/>
      <c r="CS28" s="118"/>
      <c r="CT28" s="120"/>
      <c r="CU28" s="116">
        <v>22</v>
      </c>
      <c r="CV28" s="118"/>
      <c r="CW28" s="118"/>
      <c r="CX28" s="119"/>
      <c r="CY28" s="118"/>
      <c r="CZ28" s="118"/>
      <c r="DA28" s="120"/>
      <c r="DB28" s="116">
        <v>22</v>
      </c>
      <c r="DC28" s="118"/>
      <c r="DD28" s="118"/>
      <c r="DE28" s="119"/>
      <c r="DF28" s="118"/>
      <c r="DG28" s="118"/>
      <c r="DH28" s="120"/>
      <c r="DI28" s="116">
        <v>22</v>
      </c>
      <c r="DJ28" s="118"/>
      <c r="DK28" s="118"/>
      <c r="DL28" s="119"/>
      <c r="DM28" s="118"/>
      <c r="DN28" s="118"/>
      <c r="DO28" s="120"/>
      <c r="DP28" s="116">
        <v>22</v>
      </c>
      <c r="DQ28" s="118"/>
      <c r="DR28" s="118"/>
      <c r="DS28" s="119"/>
      <c r="DT28" s="118"/>
      <c r="DU28" s="118"/>
      <c r="DV28" s="120"/>
      <c r="DW28" s="116">
        <v>22</v>
      </c>
      <c r="DX28" s="118"/>
      <c r="DY28" s="118"/>
      <c r="DZ28" s="119"/>
      <c r="EA28" s="118"/>
      <c r="EB28" s="118"/>
      <c r="EC28" s="120"/>
      <c r="ED28" s="116">
        <v>22</v>
      </c>
      <c r="EE28" s="118"/>
      <c r="EF28" s="118"/>
      <c r="EG28" s="119"/>
      <c r="EH28" s="118"/>
      <c r="EI28" s="118"/>
      <c r="EJ28" s="120"/>
      <c r="EK28" s="116">
        <v>22</v>
      </c>
      <c r="EL28" s="118"/>
      <c r="EM28" s="118"/>
      <c r="EN28" s="119"/>
      <c r="EO28" s="118"/>
      <c r="EP28" s="118"/>
      <c r="EQ28" s="120"/>
      <c r="ER28" s="116">
        <v>22</v>
      </c>
      <c r="ES28" s="118"/>
      <c r="ET28" s="118"/>
      <c r="EU28" s="119"/>
      <c r="EV28" s="118"/>
      <c r="EW28" s="118"/>
      <c r="EX28" s="120"/>
      <c r="EY28" s="116">
        <v>22</v>
      </c>
      <c r="EZ28" s="118"/>
      <c r="FA28" s="118"/>
      <c r="FB28" s="119"/>
      <c r="FC28" s="118"/>
      <c r="FD28" s="118"/>
      <c r="FE28" s="120"/>
      <c r="FF28" s="116">
        <v>22</v>
      </c>
      <c r="FG28" s="118"/>
      <c r="FH28" s="118"/>
      <c r="FI28" s="119"/>
      <c r="FJ28" s="118"/>
      <c r="FK28" s="118"/>
      <c r="FL28" s="120"/>
      <c r="FM28" s="116">
        <v>22</v>
      </c>
      <c r="FN28" s="118"/>
      <c r="FO28" s="118"/>
      <c r="FP28" s="119"/>
      <c r="FQ28" s="118"/>
      <c r="FR28" s="118"/>
      <c r="FS28" s="120"/>
      <c r="FT28" s="116">
        <v>22</v>
      </c>
      <c r="FU28" s="118"/>
      <c r="FV28" s="118"/>
      <c r="FW28" s="119"/>
      <c r="FX28" s="118"/>
      <c r="FY28" s="118"/>
      <c r="FZ28" s="120"/>
      <c r="GA28" s="116">
        <v>22</v>
      </c>
      <c r="GB28" s="118"/>
      <c r="GC28" s="118"/>
      <c r="GD28" s="119"/>
      <c r="GE28" s="118"/>
      <c r="GF28" s="118"/>
      <c r="GG28" s="120"/>
      <c r="GH28" s="116">
        <v>22</v>
      </c>
      <c r="GI28" s="118"/>
      <c r="GJ28" s="118"/>
      <c r="GK28" s="119"/>
      <c r="GL28" s="118"/>
      <c r="GM28" s="118"/>
      <c r="GN28" s="120"/>
      <c r="GO28" s="116">
        <v>22</v>
      </c>
      <c r="GP28" s="118"/>
      <c r="GQ28" s="118"/>
      <c r="GR28" s="119"/>
      <c r="GS28" s="118"/>
      <c r="GT28" s="118"/>
      <c r="GU28" s="120"/>
      <c r="GV28" s="116">
        <v>22</v>
      </c>
      <c r="GW28" s="118"/>
      <c r="GX28" s="118"/>
      <c r="GY28" s="119"/>
      <c r="GZ28" s="118"/>
      <c r="HA28" s="118"/>
      <c r="HB28" s="120"/>
    </row>
    <row r="29" spans="1:210" ht="21.95" customHeight="1">
      <c r="A29" s="116">
        <v>23</v>
      </c>
      <c r="B29" s="118"/>
      <c r="C29" s="118"/>
      <c r="D29" s="119"/>
      <c r="E29" s="118"/>
      <c r="F29" s="118"/>
      <c r="G29" s="120"/>
      <c r="H29" s="116">
        <v>23</v>
      </c>
      <c r="I29" s="118"/>
      <c r="J29" s="118"/>
      <c r="K29" s="119"/>
      <c r="L29" s="118"/>
      <c r="M29" s="118"/>
      <c r="N29" s="120"/>
      <c r="O29" s="116">
        <v>23</v>
      </c>
      <c r="P29" s="118"/>
      <c r="Q29" s="118"/>
      <c r="R29" s="119"/>
      <c r="S29" s="118"/>
      <c r="T29" s="118"/>
      <c r="U29" s="120"/>
      <c r="V29" s="116">
        <v>23</v>
      </c>
      <c r="W29" s="118"/>
      <c r="X29" s="118"/>
      <c r="Y29" s="119"/>
      <c r="Z29" s="118"/>
      <c r="AA29" s="118"/>
      <c r="AB29" s="120"/>
      <c r="AC29" s="116">
        <v>23</v>
      </c>
      <c r="AD29" s="118"/>
      <c r="AE29" s="118"/>
      <c r="AF29" s="119"/>
      <c r="AG29" s="118"/>
      <c r="AH29" s="118"/>
      <c r="AI29" s="120"/>
      <c r="AJ29" s="116">
        <v>23</v>
      </c>
      <c r="AK29" s="118"/>
      <c r="AL29" s="118"/>
      <c r="AM29" s="119"/>
      <c r="AN29" s="118"/>
      <c r="AO29" s="118"/>
      <c r="AP29" s="120"/>
      <c r="AQ29" s="116">
        <v>23</v>
      </c>
      <c r="AR29" s="118"/>
      <c r="AS29" s="118"/>
      <c r="AT29" s="119"/>
      <c r="AU29" s="118"/>
      <c r="AV29" s="118"/>
      <c r="AW29" s="120"/>
      <c r="AX29" s="116">
        <v>23</v>
      </c>
      <c r="AY29" s="118"/>
      <c r="AZ29" s="118"/>
      <c r="BA29" s="119"/>
      <c r="BB29" s="118"/>
      <c r="BC29" s="118"/>
      <c r="BD29" s="120"/>
      <c r="BE29" s="116">
        <v>23</v>
      </c>
      <c r="BF29" s="118"/>
      <c r="BG29" s="118"/>
      <c r="BH29" s="119"/>
      <c r="BI29" s="118"/>
      <c r="BJ29" s="118"/>
      <c r="BK29" s="120"/>
      <c r="BL29" s="116">
        <v>23</v>
      </c>
      <c r="BM29" s="118"/>
      <c r="BN29" s="118"/>
      <c r="BO29" s="119"/>
      <c r="BP29" s="118"/>
      <c r="BQ29" s="118"/>
      <c r="BR29" s="120"/>
      <c r="BS29" s="116">
        <v>23</v>
      </c>
      <c r="BT29" s="118"/>
      <c r="BU29" s="118"/>
      <c r="BV29" s="119"/>
      <c r="BW29" s="118"/>
      <c r="BX29" s="118"/>
      <c r="BY29" s="120"/>
      <c r="BZ29" s="116">
        <v>23</v>
      </c>
      <c r="CA29" s="118"/>
      <c r="CB29" s="118"/>
      <c r="CC29" s="119"/>
      <c r="CD29" s="118"/>
      <c r="CE29" s="118"/>
      <c r="CF29" s="120"/>
      <c r="CG29" s="116">
        <v>23</v>
      </c>
      <c r="CH29" s="118"/>
      <c r="CI29" s="118"/>
      <c r="CJ29" s="119"/>
      <c r="CK29" s="118"/>
      <c r="CL29" s="118"/>
      <c r="CM29" s="120"/>
      <c r="CN29" s="116">
        <v>23</v>
      </c>
      <c r="CO29" s="118"/>
      <c r="CP29" s="118"/>
      <c r="CQ29" s="119"/>
      <c r="CR29" s="118"/>
      <c r="CS29" s="118"/>
      <c r="CT29" s="120"/>
      <c r="CU29" s="116">
        <v>23</v>
      </c>
      <c r="CV29" s="118"/>
      <c r="CW29" s="118"/>
      <c r="CX29" s="119"/>
      <c r="CY29" s="118"/>
      <c r="CZ29" s="118"/>
      <c r="DA29" s="120"/>
      <c r="DB29" s="116">
        <v>23</v>
      </c>
      <c r="DC29" s="118"/>
      <c r="DD29" s="118"/>
      <c r="DE29" s="119"/>
      <c r="DF29" s="118"/>
      <c r="DG29" s="118"/>
      <c r="DH29" s="120"/>
      <c r="DI29" s="116">
        <v>23</v>
      </c>
      <c r="DJ29" s="118"/>
      <c r="DK29" s="118"/>
      <c r="DL29" s="119"/>
      <c r="DM29" s="118"/>
      <c r="DN29" s="118"/>
      <c r="DO29" s="120"/>
      <c r="DP29" s="116">
        <v>23</v>
      </c>
      <c r="DQ29" s="118"/>
      <c r="DR29" s="118"/>
      <c r="DS29" s="119"/>
      <c r="DT29" s="118"/>
      <c r="DU29" s="118"/>
      <c r="DV29" s="120"/>
      <c r="DW29" s="116">
        <v>23</v>
      </c>
      <c r="DX29" s="118"/>
      <c r="DY29" s="118"/>
      <c r="DZ29" s="119"/>
      <c r="EA29" s="118"/>
      <c r="EB29" s="118"/>
      <c r="EC29" s="120"/>
      <c r="ED29" s="116">
        <v>23</v>
      </c>
      <c r="EE29" s="118"/>
      <c r="EF29" s="118"/>
      <c r="EG29" s="119"/>
      <c r="EH29" s="118"/>
      <c r="EI29" s="118"/>
      <c r="EJ29" s="120"/>
      <c r="EK29" s="116">
        <v>23</v>
      </c>
      <c r="EL29" s="118"/>
      <c r="EM29" s="118"/>
      <c r="EN29" s="119"/>
      <c r="EO29" s="118"/>
      <c r="EP29" s="118"/>
      <c r="EQ29" s="120"/>
      <c r="ER29" s="116">
        <v>23</v>
      </c>
      <c r="ES29" s="118"/>
      <c r="ET29" s="118"/>
      <c r="EU29" s="119"/>
      <c r="EV29" s="118"/>
      <c r="EW29" s="118"/>
      <c r="EX29" s="120"/>
      <c r="EY29" s="116">
        <v>23</v>
      </c>
      <c r="EZ29" s="118"/>
      <c r="FA29" s="118"/>
      <c r="FB29" s="119"/>
      <c r="FC29" s="118"/>
      <c r="FD29" s="118"/>
      <c r="FE29" s="120"/>
      <c r="FF29" s="116">
        <v>23</v>
      </c>
      <c r="FG29" s="118"/>
      <c r="FH29" s="118"/>
      <c r="FI29" s="119"/>
      <c r="FJ29" s="118"/>
      <c r="FK29" s="118"/>
      <c r="FL29" s="120"/>
      <c r="FM29" s="116">
        <v>23</v>
      </c>
      <c r="FN29" s="118"/>
      <c r="FO29" s="118"/>
      <c r="FP29" s="119"/>
      <c r="FQ29" s="118"/>
      <c r="FR29" s="118"/>
      <c r="FS29" s="120"/>
      <c r="FT29" s="116">
        <v>23</v>
      </c>
      <c r="FU29" s="118"/>
      <c r="FV29" s="118"/>
      <c r="FW29" s="119"/>
      <c r="FX29" s="118"/>
      <c r="FY29" s="118"/>
      <c r="FZ29" s="120"/>
      <c r="GA29" s="116">
        <v>23</v>
      </c>
      <c r="GB29" s="118"/>
      <c r="GC29" s="118"/>
      <c r="GD29" s="119"/>
      <c r="GE29" s="118"/>
      <c r="GF29" s="118"/>
      <c r="GG29" s="120"/>
      <c r="GH29" s="116">
        <v>23</v>
      </c>
      <c r="GI29" s="118"/>
      <c r="GJ29" s="118"/>
      <c r="GK29" s="119"/>
      <c r="GL29" s="118"/>
      <c r="GM29" s="118"/>
      <c r="GN29" s="120"/>
      <c r="GO29" s="116">
        <v>23</v>
      </c>
      <c r="GP29" s="118"/>
      <c r="GQ29" s="118"/>
      <c r="GR29" s="119"/>
      <c r="GS29" s="118"/>
      <c r="GT29" s="118"/>
      <c r="GU29" s="120"/>
      <c r="GV29" s="116">
        <v>23</v>
      </c>
      <c r="GW29" s="118"/>
      <c r="GX29" s="118"/>
      <c r="GY29" s="119"/>
      <c r="GZ29" s="118"/>
      <c r="HA29" s="118"/>
      <c r="HB29" s="120"/>
    </row>
    <row r="30" spans="1:210" ht="21.95" customHeight="1">
      <c r="A30" s="116">
        <v>24</v>
      </c>
      <c r="B30" s="118"/>
      <c r="C30" s="118"/>
      <c r="D30" s="119"/>
      <c r="E30" s="118"/>
      <c r="F30" s="118"/>
      <c r="G30" s="120"/>
      <c r="H30" s="116">
        <v>24</v>
      </c>
      <c r="I30" s="118"/>
      <c r="J30" s="118"/>
      <c r="K30" s="119"/>
      <c r="L30" s="118"/>
      <c r="M30" s="118"/>
      <c r="N30" s="120"/>
      <c r="O30" s="116">
        <v>24</v>
      </c>
      <c r="P30" s="118"/>
      <c r="Q30" s="118"/>
      <c r="R30" s="119"/>
      <c r="S30" s="118"/>
      <c r="T30" s="118"/>
      <c r="U30" s="120"/>
      <c r="V30" s="116">
        <v>24</v>
      </c>
      <c r="W30" s="118"/>
      <c r="X30" s="118"/>
      <c r="Y30" s="119"/>
      <c r="Z30" s="118"/>
      <c r="AA30" s="118"/>
      <c r="AB30" s="120"/>
      <c r="AC30" s="116">
        <v>24</v>
      </c>
      <c r="AD30" s="118"/>
      <c r="AE30" s="118"/>
      <c r="AF30" s="119"/>
      <c r="AG30" s="118"/>
      <c r="AH30" s="118"/>
      <c r="AI30" s="120"/>
      <c r="AJ30" s="116">
        <v>24</v>
      </c>
      <c r="AK30" s="118"/>
      <c r="AL30" s="118"/>
      <c r="AM30" s="119"/>
      <c r="AN30" s="118"/>
      <c r="AO30" s="118"/>
      <c r="AP30" s="120"/>
      <c r="AQ30" s="116">
        <v>24</v>
      </c>
      <c r="AR30" s="118"/>
      <c r="AS30" s="118"/>
      <c r="AT30" s="119"/>
      <c r="AU30" s="118"/>
      <c r="AV30" s="118"/>
      <c r="AW30" s="120"/>
      <c r="AX30" s="116">
        <v>24</v>
      </c>
      <c r="AY30" s="118"/>
      <c r="AZ30" s="118"/>
      <c r="BA30" s="119"/>
      <c r="BB30" s="118"/>
      <c r="BC30" s="118"/>
      <c r="BD30" s="120"/>
      <c r="BE30" s="116">
        <v>24</v>
      </c>
      <c r="BF30" s="118"/>
      <c r="BG30" s="118"/>
      <c r="BH30" s="119"/>
      <c r="BI30" s="118"/>
      <c r="BJ30" s="118"/>
      <c r="BK30" s="120"/>
      <c r="BL30" s="116">
        <v>24</v>
      </c>
      <c r="BM30" s="118"/>
      <c r="BN30" s="118"/>
      <c r="BO30" s="119"/>
      <c r="BP30" s="118"/>
      <c r="BQ30" s="118"/>
      <c r="BR30" s="120"/>
      <c r="BS30" s="116">
        <v>24</v>
      </c>
      <c r="BT30" s="118"/>
      <c r="BU30" s="118"/>
      <c r="BV30" s="119"/>
      <c r="BW30" s="118"/>
      <c r="BX30" s="118"/>
      <c r="BY30" s="120"/>
      <c r="BZ30" s="116">
        <v>24</v>
      </c>
      <c r="CA30" s="118"/>
      <c r="CB30" s="118"/>
      <c r="CC30" s="119"/>
      <c r="CD30" s="118"/>
      <c r="CE30" s="118"/>
      <c r="CF30" s="120"/>
      <c r="CG30" s="116">
        <v>24</v>
      </c>
      <c r="CH30" s="118"/>
      <c r="CI30" s="118"/>
      <c r="CJ30" s="119"/>
      <c r="CK30" s="118"/>
      <c r="CL30" s="118"/>
      <c r="CM30" s="120"/>
      <c r="CN30" s="116">
        <v>24</v>
      </c>
      <c r="CO30" s="118"/>
      <c r="CP30" s="118"/>
      <c r="CQ30" s="119"/>
      <c r="CR30" s="118"/>
      <c r="CS30" s="118"/>
      <c r="CT30" s="120"/>
      <c r="CU30" s="116">
        <v>24</v>
      </c>
      <c r="CV30" s="118"/>
      <c r="CW30" s="118"/>
      <c r="CX30" s="119"/>
      <c r="CY30" s="118"/>
      <c r="CZ30" s="118"/>
      <c r="DA30" s="120"/>
      <c r="DB30" s="116">
        <v>24</v>
      </c>
      <c r="DC30" s="118"/>
      <c r="DD30" s="118"/>
      <c r="DE30" s="119"/>
      <c r="DF30" s="118"/>
      <c r="DG30" s="118"/>
      <c r="DH30" s="120"/>
      <c r="DI30" s="116">
        <v>24</v>
      </c>
      <c r="DJ30" s="118"/>
      <c r="DK30" s="118"/>
      <c r="DL30" s="119"/>
      <c r="DM30" s="118"/>
      <c r="DN30" s="118"/>
      <c r="DO30" s="120"/>
      <c r="DP30" s="116">
        <v>24</v>
      </c>
      <c r="DQ30" s="118"/>
      <c r="DR30" s="118"/>
      <c r="DS30" s="119"/>
      <c r="DT30" s="118"/>
      <c r="DU30" s="118"/>
      <c r="DV30" s="120"/>
      <c r="DW30" s="116">
        <v>24</v>
      </c>
      <c r="DX30" s="118"/>
      <c r="DY30" s="118"/>
      <c r="DZ30" s="119"/>
      <c r="EA30" s="118"/>
      <c r="EB30" s="118"/>
      <c r="EC30" s="120"/>
      <c r="ED30" s="116">
        <v>24</v>
      </c>
      <c r="EE30" s="118"/>
      <c r="EF30" s="118"/>
      <c r="EG30" s="119"/>
      <c r="EH30" s="118"/>
      <c r="EI30" s="118"/>
      <c r="EJ30" s="120"/>
      <c r="EK30" s="116">
        <v>24</v>
      </c>
      <c r="EL30" s="118"/>
      <c r="EM30" s="118"/>
      <c r="EN30" s="119"/>
      <c r="EO30" s="118"/>
      <c r="EP30" s="118"/>
      <c r="EQ30" s="120"/>
      <c r="ER30" s="116">
        <v>24</v>
      </c>
      <c r="ES30" s="118"/>
      <c r="ET30" s="118"/>
      <c r="EU30" s="119"/>
      <c r="EV30" s="118"/>
      <c r="EW30" s="118"/>
      <c r="EX30" s="120"/>
      <c r="EY30" s="116">
        <v>24</v>
      </c>
      <c r="EZ30" s="118"/>
      <c r="FA30" s="118"/>
      <c r="FB30" s="119"/>
      <c r="FC30" s="118"/>
      <c r="FD30" s="118"/>
      <c r="FE30" s="120"/>
      <c r="FF30" s="116">
        <v>24</v>
      </c>
      <c r="FG30" s="118"/>
      <c r="FH30" s="118"/>
      <c r="FI30" s="119"/>
      <c r="FJ30" s="118"/>
      <c r="FK30" s="118"/>
      <c r="FL30" s="120"/>
      <c r="FM30" s="116">
        <v>24</v>
      </c>
      <c r="FN30" s="118"/>
      <c r="FO30" s="118"/>
      <c r="FP30" s="119"/>
      <c r="FQ30" s="118"/>
      <c r="FR30" s="118"/>
      <c r="FS30" s="120"/>
      <c r="FT30" s="116">
        <v>24</v>
      </c>
      <c r="FU30" s="118"/>
      <c r="FV30" s="118"/>
      <c r="FW30" s="119"/>
      <c r="FX30" s="118"/>
      <c r="FY30" s="118"/>
      <c r="FZ30" s="120"/>
      <c r="GA30" s="116">
        <v>24</v>
      </c>
      <c r="GB30" s="118"/>
      <c r="GC30" s="118"/>
      <c r="GD30" s="119"/>
      <c r="GE30" s="118"/>
      <c r="GF30" s="118"/>
      <c r="GG30" s="120"/>
      <c r="GH30" s="116">
        <v>24</v>
      </c>
      <c r="GI30" s="118"/>
      <c r="GJ30" s="118"/>
      <c r="GK30" s="119"/>
      <c r="GL30" s="118"/>
      <c r="GM30" s="118"/>
      <c r="GN30" s="120"/>
      <c r="GO30" s="116">
        <v>24</v>
      </c>
      <c r="GP30" s="118"/>
      <c r="GQ30" s="118"/>
      <c r="GR30" s="119"/>
      <c r="GS30" s="118"/>
      <c r="GT30" s="118"/>
      <c r="GU30" s="120"/>
      <c r="GV30" s="116">
        <v>24</v>
      </c>
      <c r="GW30" s="118"/>
      <c r="GX30" s="118"/>
      <c r="GY30" s="119"/>
      <c r="GZ30" s="118"/>
      <c r="HA30" s="118"/>
      <c r="HB30" s="120"/>
    </row>
    <row r="31" spans="1:210" ht="21.95" customHeight="1">
      <c r="A31" s="121">
        <v>25</v>
      </c>
      <c r="B31" s="123"/>
      <c r="C31" s="123"/>
      <c r="D31" s="124"/>
      <c r="E31" s="123"/>
      <c r="F31" s="123"/>
      <c r="G31" s="125"/>
      <c r="H31" s="121">
        <v>25</v>
      </c>
      <c r="I31" s="123"/>
      <c r="J31" s="123"/>
      <c r="K31" s="124"/>
      <c r="L31" s="123"/>
      <c r="M31" s="123"/>
      <c r="N31" s="125"/>
      <c r="O31" s="121">
        <v>25</v>
      </c>
      <c r="P31" s="123"/>
      <c r="Q31" s="123"/>
      <c r="R31" s="124"/>
      <c r="S31" s="123"/>
      <c r="T31" s="123"/>
      <c r="U31" s="125"/>
      <c r="V31" s="121">
        <v>25</v>
      </c>
      <c r="W31" s="123"/>
      <c r="X31" s="123"/>
      <c r="Y31" s="124"/>
      <c r="Z31" s="123"/>
      <c r="AA31" s="123"/>
      <c r="AB31" s="125"/>
      <c r="AC31" s="121">
        <v>25</v>
      </c>
      <c r="AD31" s="123"/>
      <c r="AE31" s="123"/>
      <c r="AF31" s="124"/>
      <c r="AG31" s="123"/>
      <c r="AH31" s="123"/>
      <c r="AI31" s="125"/>
      <c r="AJ31" s="121">
        <v>25</v>
      </c>
      <c r="AK31" s="123"/>
      <c r="AL31" s="123"/>
      <c r="AM31" s="124"/>
      <c r="AN31" s="123"/>
      <c r="AO31" s="123"/>
      <c r="AP31" s="125"/>
      <c r="AQ31" s="121">
        <v>25</v>
      </c>
      <c r="AR31" s="123"/>
      <c r="AS31" s="123"/>
      <c r="AT31" s="124"/>
      <c r="AU31" s="123"/>
      <c r="AV31" s="123"/>
      <c r="AW31" s="125"/>
      <c r="AX31" s="121">
        <v>25</v>
      </c>
      <c r="AY31" s="123"/>
      <c r="AZ31" s="123"/>
      <c r="BA31" s="124"/>
      <c r="BB31" s="123"/>
      <c r="BC31" s="123"/>
      <c r="BD31" s="125"/>
      <c r="BE31" s="121">
        <v>25</v>
      </c>
      <c r="BF31" s="123"/>
      <c r="BG31" s="123"/>
      <c r="BH31" s="124"/>
      <c r="BI31" s="123"/>
      <c r="BJ31" s="123"/>
      <c r="BK31" s="125"/>
      <c r="BL31" s="121">
        <v>25</v>
      </c>
      <c r="BM31" s="123"/>
      <c r="BN31" s="123"/>
      <c r="BO31" s="124"/>
      <c r="BP31" s="123"/>
      <c r="BQ31" s="123"/>
      <c r="BR31" s="125"/>
      <c r="BS31" s="121">
        <v>25</v>
      </c>
      <c r="BT31" s="123"/>
      <c r="BU31" s="123"/>
      <c r="BV31" s="124"/>
      <c r="BW31" s="123"/>
      <c r="BX31" s="123"/>
      <c r="BY31" s="125"/>
      <c r="BZ31" s="121">
        <v>25</v>
      </c>
      <c r="CA31" s="123"/>
      <c r="CB31" s="123"/>
      <c r="CC31" s="124"/>
      <c r="CD31" s="123"/>
      <c r="CE31" s="123"/>
      <c r="CF31" s="125"/>
      <c r="CG31" s="121">
        <v>25</v>
      </c>
      <c r="CH31" s="123"/>
      <c r="CI31" s="123"/>
      <c r="CJ31" s="124"/>
      <c r="CK31" s="123"/>
      <c r="CL31" s="123"/>
      <c r="CM31" s="125"/>
      <c r="CN31" s="121">
        <v>25</v>
      </c>
      <c r="CO31" s="123"/>
      <c r="CP31" s="123"/>
      <c r="CQ31" s="124"/>
      <c r="CR31" s="123"/>
      <c r="CS31" s="123"/>
      <c r="CT31" s="125"/>
      <c r="CU31" s="121">
        <v>25</v>
      </c>
      <c r="CV31" s="123"/>
      <c r="CW31" s="123"/>
      <c r="CX31" s="124"/>
      <c r="CY31" s="123"/>
      <c r="CZ31" s="123"/>
      <c r="DA31" s="125"/>
      <c r="DB31" s="121">
        <v>25</v>
      </c>
      <c r="DC31" s="123"/>
      <c r="DD31" s="123"/>
      <c r="DE31" s="124"/>
      <c r="DF31" s="123"/>
      <c r="DG31" s="123"/>
      <c r="DH31" s="125"/>
      <c r="DI31" s="121">
        <v>25</v>
      </c>
      <c r="DJ31" s="123"/>
      <c r="DK31" s="123"/>
      <c r="DL31" s="124"/>
      <c r="DM31" s="123"/>
      <c r="DN31" s="123"/>
      <c r="DO31" s="125"/>
      <c r="DP31" s="121">
        <v>25</v>
      </c>
      <c r="DQ31" s="123"/>
      <c r="DR31" s="123"/>
      <c r="DS31" s="124"/>
      <c r="DT31" s="123"/>
      <c r="DU31" s="123"/>
      <c r="DV31" s="125"/>
      <c r="DW31" s="121">
        <v>25</v>
      </c>
      <c r="DX31" s="123"/>
      <c r="DY31" s="123"/>
      <c r="DZ31" s="124"/>
      <c r="EA31" s="123"/>
      <c r="EB31" s="123"/>
      <c r="EC31" s="125"/>
      <c r="ED31" s="121">
        <v>25</v>
      </c>
      <c r="EE31" s="123"/>
      <c r="EF31" s="123"/>
      <c r="EG31" s="124"/>
      <c r="EH31" s="123"/>
      <c r="EI31" s="123"/>
      <c r="EJ31" s="125"/>
      <c r="EK31" s="121">
        <v>25</v>
      </c>
      <c r="EL31" s="123"/>
      <c r="EM31" s="123"/>
      <c r="EN31" s="124"/>
      <c r="EO31" s="123"/>
      <c r="EP31" s="123"/>
      <c r="EQ31" s="125"/>
      <c r="ER31" s="121">
        <v>25</v>
      </c>
      <c r="ES31" s="123"/>
      <c r="ET31" s="123"/>
      <c r="EU31" s="124"/>
      <c r="EV31" s="123"/>
      <c r="EW31" s="123"/>
      <c r="EX31" s="125"/>
      <c r="EY31" s="121">
        <v>25</v>
      </c>
      <c r="EZ31" s="123"/>
      <c r="FA31" s="123"/>
      <c r="FB31" s="124"/>
      <c r="FC31" s="123"/>
      <c r="FD31" s="123"/>
      <c r="FE31" s="125"/>
      <c r="FF31" s="121">
        <v>25</v>
      </c>
      <c r="FG31" s="123"/>
      <c r="FH31" s="123"/>
      <c r="FI31" s="124"/>
      <c r="FJ31" s="123"/>
      <c r="FK31" s="123"/>
      <c r="FL31" s="125"/>
      <c r="FM31" s="121">
        <v>25</v>
      </c>
      <c r="FN31" s="123"/>
      <c r="FO31" s="123"/>
      <c r="FP31" s="124"/>
      <c r="FQ31" s="123"/>
      <c r="FR31" s="123"/>
      <c r="FS31" s="125"/>
      <c r="FT31" s="121">
        <v>25</v>
      </c>
      <c r="FU31" s="123"/>
      <c r="FV31" s="123"/>
      <c r="FW31" s="124"/>
      <c r="FX31" s="123"/>
      <c r="FY31" s="123"/>
      <c r="FZ31" s="125"/>
      <c r="GA31" s="121">
        <v>25</v>
      </c>
      <c r="GB31" s="123"/>
      <c r="GC31" s="123"/>
      <c r="GD31" s="124"/>
      <c r="GE31" s="123"/>
      <c r="GF31" s="123"/>
      <c r="GG31" s="125"/>
      <c r="GH31" s="121">
        <v>25</v>
      </c>
      <c r="GI31" s="123"/>
      <c r="GJ31" s="123"/>
      <c r="GK31" s="124"/>
      <c r="GL31" s="123"/>
      <c r="GM31" s="123"/>
      <c r="GN31" s="125"/>
      <c r="GO31" s="121">
        <v>25</v>
      </c>
      <c r="GP31" s="123"/>
      <c r="GQ31" s="123"/>
      <c r="GR31" s="124"/>
      <c r="GS31" s="123"/>
      <c r="GT31" s="123"/>
      <c r="GU31" s="125"/>
      <c r="GV31" s="121">
        <v>25</v>
      </c>
      <c r="GW31" s="123"/>
      <c r="GX31" s="123"/>
      <c r="GY31" s="124"/>
      <c r="GZ31" s="123"/>
      <c r="HA31" s="123"/>
      <c r="HB31" s="125"/>
    </row>
    <row r="32" spans="1:210" ht="21.95" customHeight="1">
      <c r="A32" s="121">
        <v>26</v>
      </c>
      <c r="B32" s="123"/>
      <c r="C32" s="123"/>
      <c r="D32" s="124"/>
      <c r="E32" s="123"/>
      <c r="F32" s="123"/>
      <c r="G32" s="125"/>
      <c r="H32" s="121">
        <v>26</v>
      </c>
      <c r="I32" s="123"/>
      <c r="J32" s="123"/>
      <c r="K32" s="124"/>
      <c r="L32" s="123"/>
      <c r="M32" s="123"/>
      <c r="N32" s="125"/>
      <c r="O32" s="121">
        <v>26</v>
      </c>
      <c r="P32" s="123"/>
      <c r="Q32" s="123"/>
      <c r="R32" s="124"/>
      <c r="S32" s="123"/>
      <c r="T32" s="123"/>
      <c r="U32" s="125"/>
      <c r="V32" s="121">
        <v>26</v>
      </c>
      <c r="W32" s="123"/>
      <c r="X32" s="123"/>
      <c r="Y32" s="124"/>
      <c r="Z32" s="123"/>
      <c r="AA32" s="123"/>
      <c r="AB32" s="125"/>
      <c r="AC32" s="121">
        <v>26</v>
      </c>
      <c r="AD32" s="123"/>
      <c r="AE32" s="123"/>
      <c r="AF32" s="124"/>
      <c r="AG32" s="123"/>
      <c r="AH32" s="123"/>
      <c r="AI32" s="125"/>
      <c r="AJ32" s="121">
        <v>26</v>
      </c>
      <c r="AK32" s="123"/>
      <c r="AL32" s="123"/>
      <c r="AM32" s="124"/>
      <c r="AN32" s="123"/>
      <c r="AO32" s="123"/>
      <c r="AP32" s="125"/>
      <c r="AQ32" s="121">
        <v>26</v>
      </c>
      <c r="AR32" s="123"/>
      <c r="AS32" s="123"/>
      <c r="AT32" s="124"/>
      <c r="AU32" s="123"/>
      <c r="AV32" s="123"/>
      <c r="AW32" s="125"/>
      <c r="AX32" s="121">
        <v>26</v>
      </c>
      <c r="AY32" s="123"/>
      <c r="AZ32" s="123"/>
      <c r="BA32" s="124"/>
      <c r="BB32" s="123"/>
      <c r="BC32" s="123"/>
      <c r="BD32" s="125"/>
      <c r="BE32" s="121">
        <v>26</v>
      </c>
      <c r="BF32" s="123"/>
      <c r="BG32" s="123"/>
      <c r="BH32" s="124"/>
      <c r="BI32" s="123"/>
      <c r="BJ32" s="123"/>
      <c r="BK32" s="125"/>
      <c r="BL32" s="121">
        <v>26</v>
      </c>
      <c r="BM32" s="123"/>
      <c r="BN32" s="123"/>
      <c r="BO32" s="124"/>
      <c r="BP32" s="123"/>
      <c r="BQ32" s="123"/>
      <c r="BR32" s="125"/>
      <c r="BS32" s="121">
        <v>26</v>
      </c>
      <c r="BT32" s="123"/>
      <c r="BU32" s="123"/>
      <c r="BV32" s="124"/>
      <c r="BW32" s="123"/>
      <c r="BX32" s="123"/>
      <c r="BY32" s="125"/>
      <c r="BZ32" s="121">
        <v>26</v>
      </c>
      <c r="CA32" s="123"/>
      <c r="CB32" s="123"/>
      <c r="CC32" s="124"/>
      <c r="CD32" s="123"/>
      <c r="CE32" s="123"/>
      <c r="CF32" s="125"/>
      <c r="CG32" s="121">
        <v>26</v>
      </c>
      <c r="CH32" s="123"/>
      <c r="CI32" s="123"/>
      <c r="CJ32" s="124"/>
      <c r="CK32" s="123"/>
      <c r="CL32" s="123"/>
      <c r="CM32" s="125"/>
      <c r="CN32" s="121">
        <v>26</v>
      </c>
      <c r="CO32" s="123"/>
      <c r="CP32" s="123"/>
      <c r="CQ32" s="124"/>
      <c r="CR32" s="123"/>
      <c r="CS32" s="123"/>
      <c r="CT32" s="125"/>
      <c r="CU32" s="121">
        <v>26</v>
      </c>
      <c r="CV32" s="123"/>
      <c r="CW32" s="123"/>
      <c r="CX32" s="124"/>
      <c r="CY32" s="123"/>
      <c r="CZ32" s="123"/>
      <c r="DA32" s="125"/>
      <c r="DB32" s="121">
        <v>26</v>
      </c>
      <c r="DC32" s="123"/>
      <c r="DD32" s="123"/>
      <c r="DE32" s="124"/>
      <c r="DF32" s="123"/>
      <c r="DG32" s="123"/>
      <c r="DH32" s="125"/>
      <c r="DI32" s="121">
        <v>26</v>
      </c>
      <c r="DJ32" s="123"/>
      <c r="DK32" s="123"/>
      <c r="DL32" s="124"/>
      <c r="DM32" s="123"/>
      <c r="DN32" s="123"/>
      <c r="DO32" s="125"/>
      <c r="DP32" s="121">
        <v>26</v>
      </c>
      <c r="DQ32" s="123"/>
      <c r="DR32" s="123"/>
      <c r="DS32" s="124"/>
      <c r="DT32" s="123"/>
      <c r="DU32" s="123"/>
      <c r="DV32" s="125"/>
      <c r="DW32" s="121">
        <v>26</v>
      </c>
      <c r="DX32" s="123"/>
      <c r="DY32" s="123"/>
      <c r="DZ32" s="124"/>
      <c r="EA32" s="123"/>
      <c r="EB32" s="123"/>
      <c r="EC32" s="125"/>
      <c r="ED32" s="121">
        <v>26</v>
      </c>
      <c r="EE32" s="123"/>
      <c r="EF32" s="123"/>
      <c r="EG32" s="124"/>
      <c r="EH32" s="123"/>
      <c r="EI32" s="123"/>
      <c r="EJ32" s="125"/>
      <c r="EK32" s="121">
        <v>26</v>
      </c>
      <c r="EL32" s="123"/>
      <c r="EM32" s="123"/>
      <c r="EN32" s="124"/>
      <c r="EO32" s="123"/>
      <c r="EP32" s="123"/>
      <c r="EQ32" s="125"/>
      <c r="ER32" s="121">
        <v>26</v>
      </c>
      <c r="ES32" s="123"/>
      <c r="ET32" s="123"/>
      <c r="EU32" s="124"/>
      <c r="EV32" s="123"/>
      <c r="EW32" s="123"/>
      <c r="EX32" s="125"/>
      <c r="EY32" s="121">
        <v>26</v>
      </c>
      <c r="EZ32" s="123"/>
      <c r="FA32" s="123"/>
      <c r="FB32" s="124"/>
      <c r="FC32" s="123"/>
      <c r="FD32" s="123"/>
      <c r="FE32" s="125"/>
      <c r="FF32" s="121">
        <v>26</v>
      </c>
      <c r="FG32" s="123"/>
      <c r="FH32" s="123"/>
      <c r="FI32" s="124"/>
      <c r="FJ32" s="123"/>
      <c r="FK32" s="123"/>
      <c r="FL32" s="125"/>
      <c r="FM32" s="121">
        <v>26</v>
      </c>
      <c r="FN32" s="123"/>
      <c r="FO32" s="123"/>
      <c r="FP32" s="124"/>
      <c r="FQ32" s="123"/>
      <c r="FR32" s="123"/>
      <c r="FS32" s="125"/>
      <c r="FT32" s="121">
        <v>26</v>
      </c>
      <c r="FU32" s="123"/>
      <c r="FV32" s="123"/>
      <c r="FW32" s="124"/>
      <c r="FX32" s="123"/>
      <c r="FY32" s="123"/>
      <c r="FZ32" s="125"/>
      <c r="GA32" s="121">
        <v>26</v>
      </c>
      <c r="GB32" s="123"/>
      <c r="GC32" s="123"/>
      <c r="GD32" s="124"/>
      <c r="GE32" s="123"/>
      <c r="GF32" s="123"/>
      <c r="GG32" s="125"/>
      <c r="GH32" s="121">
        <v>26</v>
      </c>
      <c r="GI32" s="123"/>
      <c r="GJ32" s="123"/>
      <c r="GK32" s="124"/>
      <c r="GL32" s="123"/>
      <c r="GM32" s="123"/>
      <c r="GN32" s="125"/>
      <c r="GO32" s="121">
        <v>26</v>
      </c>
      <c r="GP32" s="123"/>
      <c r="GQ32" s="123"/>
      <c r="GR32" s="124"/>
      <c r="GS32" s="123"/>
      <c r="GT32" s="123"/>
      <c r="GU32" s="125"/>
      <c r="GV32" s="121">
        <v>26</v>
      </c>
      <c r="GW32" s="123"/>
      <c r="GX32" s="123"/>
      <c r="GY32" s="124"/>
      <c r="GZ32" s="123"/>
      <c r="HA32" s="123"/>
      <c r="HB32" s="125"/>
    </row>
    <row r="33" spans="1:210" ht="21.95" customHeight="1" thickBot="1">
      <c r="A33" s="129">
        <v>27</v>
      </c>
      <c r="B33" s="130"/>
      <c r="C33" s="130"/>
      <c r="D33" s="131"/>
      <c r="E33" s="130"/>
      <c r="F33" s="130"/>
      <c r="G33" s="132"/>
      <c r="H33" s="129">
        <v>27</v>
      </c>
      <c r="I33" s="130"/>
      <c r="J33" s="130"/>
      <c r="K33" s="131"/>
      <c r="L33" s="130"/>
      <c r="M33" s="130"/>
      <c r="N33" s="132"/>
      <c r="O33" s="129">
        <v>27</v>
      </c>
      <c r="P33" s="130"/>
      <c r="Q33" s="130"/>
      <c r="R33" s="131"/>
      <c r="S33" s="130"/>
      <c r="T33" s="130"/>
      <c r="U33" s="132"/>
      <c r="V33" s="129">
        <v>27</v>
      </c>
      <c r="W33" s="130"/>
      <c r="X33" s="130"/>
      <c r="Y33" s="131"/>
      <c r="Z33" s="130"/>
      <c r="AA33" s="130"/>
      <c r="AB33" s="132"/>
      <c r="AC33" s="129">
        <v>27</v>
      </c>
      <c r="AD33" s="130"/>
      <c r="AE33" s="130"/>
      <c r="AF33" s="131"/>
      <c r="AG33" s="130"/>
      <c r="AH33" s="130"/>
      <c r="AI33" s="132"/>
      <c r="AJ33" s="129">
        <v>27</v>
      </c>
      <c r="AK33" s="130"/>
      <c r="AL33" s="130"/>
      <c r="AM33" s="131"/>
      <c r="AN33" s="130"/>
      <c r="AO33" s="130"/>
      <c r="AP33" s="132"/>
      <c r="AQ33" s="129">
        <v>27</v>
      </c>
      <c r="AR33" s="130"/>
      <c r="AS33" s="130"/>
      <c r="AT33" s="131"/>
      <c r="AU33" s="130"/>
      <c r="AV33" s="130"/>
      <c r="AW33" s="132"/>
      <c r="AX33" s="129">
        <v>27</v>
      </c>
      <c r="AY33" s="130"/>
      <c r="AZ33" s="130"/>
      <c r="BA33" s="131"/>
      <c r="BB33" s="130"/>
      <c r="BC33" s="130"/>
      <c r="BD33" s="132"/>
      <c r="BE33" s="129">
        <v>27</v>
      </c>
      <c r="BF33" s="130"/>
      <c r="BG33" s="130"/>
      <c r="BH33" s="131"/>
      <c r="BI33" s="130"/>
      <c r="BJ33" s="130"/>
      <c r="BK33" s="132"/>
      <c r="BL33" s="129">
        <v>27</v>
      </c>
      <c r="BM33" s="130"/>
      <c r="BN33" s="130"/>
      <c r="BO33" s="131"/>
      <c r="BP33" s="130"/>
      <c r="BQ33" s="130"/>
      <c r="BR33" s="132"/>
      <c r="BS33" s="129">
        <v>27</v>
      </c>
      <c r="BT33" s="130"/>
      <c r="BU33" s="130"/>
      <c r="BV33" s="131"/>
      <c r="BW33" s="130"/>
      <c r="BX33" s="130"/>
      <c r="BY33" s="132"/>
      <c r="BZ33" s="129">
        <v>27</v>
      </c>
      <c r="CA33" s="130"/>
      <c r="CB33" s="130"/>
      <c r="CC33" s="131"/>
      <c r="CD33" s="130"/>
      <c r="CE33" s="130"/>
      <c r="CF33" s="132"/>
      <c r="CG33" s="129">
        <v>27</v>
      </c>
      <c r="CH33" s="130"/>
      <c r="CI33" s="130"/>
      <c r="CJ33" s="131"/>
      <c r="CK33" s="130"/>
      <c r="CL33" s="130"/>
      <c r="CM33" s="132"/>
      <c r="CN33" s="129">
        <v>27</v>
      </c>
      <c r="CO33" s="130"/>
      <c r="CP33" s="130"/>
      <c r="CQ33" s="131"/>
      <c r="CR33" s="130"/>
      <c r="CS33" s="130"/>
      <c r="CT33" s="132"/>
      <c r="CU33" s="129">
        <v>27</v>
      </c>
      <c r="CV33" s="130"/>
      <c r="CW33" s="130"/>
      <c r="CX33" s="131"/>
      <c r="CY33" s="130"/>
      <c r="CZ33" s="130"/>
      <c r="DA33" s="132"/>
      <c r="DB33" s="129">
        <v>27</v>
      </c>
      <c r="DC33" s="130"/>
      <c r="DD33" s="130"/>
      <c r="DE33" s="131"/>
      <c r="DF33" s="130"/>
      <c r="DG33" s="130"/>
      <c r="DH33" s="132"/>
      <c r="DI33" s="129">
        <v>27</v>
      </c>
      <c r="DJ33" s="130"/>
      <c r="DK33" s="130"/>
      <c r="DL33" s="131"/>
      <c r="DM33" s="130"/>
      <c r="DN33" s="130"/>
      <c r="DO33" s="132"/>
      <c r="DP33" s="129">
        <v>27</v>
      </c>
      <c r="DQ33" s="130"/>
      <c r="DR33" s="130"/>
      <c r="DS33" s="131"/>
      <c r="DT33" s="130"/>
      <c r="DU33" s="130"/>
      <c r="DV33" s="132"/>
      <c r="DW33" s="129">
        <v>27</v>
      </c>
      <c r="DX33" s="130"/>
      <c r="DY33" s="130"/>
      <c r="DZ33" s="131"/>
      <c r="EA33" s="130"/>
      <c r="EB33" s="130"/>
      <c r="EC33" s="132"/>
      <c r="ED33" s="129">
        <v>27</v>
      </c>
      <c r="EE33" s="130"/>
      <c r="EF33" s="130"/>
      <c r="EG33" s="131"/>
      <c r="EH33" s="130"/>
      <c r="EI33" s="130"/>
      <c r="EJ33" s="132"/>
      <c r="EK33" s="129">
        <v>27</v>
      </c>
      <c r="EL33" s="130"/>
      <c r="EM33" s="130"/>
      <c r="EN33" s="131"/>
      <c r="EO33" s="130"/>
      <c r="EP33" s="130"/>
      <c r="EQ33" s="132"/>
      <c r="ER33" s="129">
        <v>27</v>
      </c>
      <c r="ES33" s="130"/>
      <c r="ET33" s="130"/>
      <c r="EU33" s="131"/>
      <c r="EV33" s="130"/>
      <c r="EW33" s="130"/>
      <c r="EX33" s="132"/>
      <c r="EY33" s="129">
        <v>27</v>
      </c>
      <c r="EZ33" s="130"/>
      <c r="FA33" s="130"/>
      <c r="FB33" s="131"/>
      <c r="FC33" s="130"/>
      <c r="FD33" s="130"/>
      <c r="FE33" s="132"/>
      <c r="FF33" s="129">
        <v>27</v>
      </c>
      <c r="FG33" s="130"/>
      <c r="FH33" s="130"/>
      <c r="FI33" s="131"/>
      <c r="FJ33" s="130"/>
      <c r="FK33" s="130"/>
      <c r="FL33" s="132"/>
      <c r="FM33" s="129">
        <v>27</v>
      </c>
      <c r="FN33" s="130"/>
      <c r="FO33" s="130"/>
      <c r="FP33" s="131"/>
      <c r="FQ33" s="130"/>
      <c r="FR33" s="130"/>
      <c r="FS33" s="132"/>
      <c r="FT33" s="129">
        <v>27</v>
      </c>
      <c r="FU33" s="130"/>
      <c r="FV33" s="130"/>
      <c r="FW33" s="131"/>
      <c r="FX33" s="130"/>
      <c r="FY33" s="130"/>
      <c r="FZ33" s="132"/>
      <c r="GA33" s="129">
        <v>27</v>
      </c>
      <c r="GB33" s="130"/>
      <c r="GC33" s="130"/>
      <c r="GD33" s="131"/>
      <c r="GE33" s="130"/>
      <c r="GF33" s="130"/>
      <c r="GG33" s="132"/>
      <c r="GH33" s="129">
        <v>27</v>
      </c>
      <c r="GI33" s="130"/>
      <c r="GJ33" s="130"/>
      <c r="GK33" s="131"/>
      <c r="GL33" s="130"/>
      <c r="GM33" s="130"/>
      <c r="GN33" s="132"/>
      <c r="GO33" s="129">
        <v>27</v>
      </c>
      <c r="GP33" s="130"/>
      <c r="GQ33" s="130"/>
      <c r="GR33" s="131"/>
      <c r="GS33" s="130"/>
      <c r="GT33" s="130"/>
      <c r="GU33" s="132"/>
      <c r="GV33" s="129">
        <v>27</v>
      </c>
      <c r="GW33" s="130"/>
      <c r="GX33" s="130"/>
      <c r="GY33" s="131"/>
      <c r="GZ33" s="130"/>
      <c r="HA33" s="130"/>
      <c r="HB33" s="132"/>
    </row>
    <row r="34" spans="1:210" ht="15" customHeight="1">
      <c r="A34" s="5" t="s">
        <v>261</v>
      </c>
      <c r="B34" s="7"/>
      <c r="C34" s="7"/>
      <c r="D34" s="7" t="s">
        <v>262</v>
      </c>
      <c r="E34" s="7"/>
      <c r="F34" s="478" t="s">
        <v>263</v>
      </c>
      <c r="G34" s="7"/>
      <c r="H34" s="5" t="s">
        <v>261</v>
      </c>
      <c r="I34" s="7"/>
      <c r="J34" s="7"/>
      <c r="K34" s="7" t="s">
        <v>262</v>
      </c>
      <c r="L34" s="7"/>
      <c r="M34" s="478" t="s">
        <v>263</v>
      </c>
      <c r="N34" s="7"/>
      <c r="O34" s="5" t="s">
        <v>261</v>
      </c>
      <c r="P34" s="7"/>
      <c r="Q34" s="7"/>
      <c r="R34" s="7" t="s">
        <v>262</v>
      </c>
      <c r="S34" s="7"/>
      <c r="T34" s="478" t="s">
        <v>263</v>
      </c>
      <c r="U34" s="7"/>
      <c r="V34" s="5" t="s">
        <v>261</v>
      </c>
      <c r="W34" s="7"/>
      <c r="X34" s="7"/>
      <c r="Y34" s="7" t="s">
        <v>262</v>
      </c>
      <c r="Z34" s="7"/>
      <c r="AA34" s="478" t="s">
        <v>263</v>
      </c>
      <c r="AB34" s="7"/>
      <c r="AC34" s="5" t="s">
        <v>261</v>
      </c>
      <c r="AD34" s="7"/>
      <c r="AE34" s="7"/>
      <c r="AF34" s="7" t="s">
        <v>262</v>
      </c>
      <c r="AG34" s="7"/>
      <c r="AH34" s="478" t="s">
        <v>263</v>
      </c>
      <c r="AI34" s="7"/>
      <c r="AJ34" s="5" t="s">
        <v>261</v>
      </c>
      <c r="AK34" s="7"/>
      <c r="AL34" s="7"/>
      <c r="AM34" s="7" t="s">
        <v>262</v>
      </c>
      <c r="AN34" s="7"/>
      <c r="AO34" s="478" t="s">
        <v>263</v>
      </c>
      <c r="AP34" s="7"/>
      <c r="AQ34" s="5" t="s">
        <v>261</v>
      </c>
      <c r="AR34" s="7"/>
      <c r="AS34" s="7"/>
      <c r="AT34" s="7" t="s">
        <v>262</v>
      </c>
      <c r="AU34" s="7"/>
      <c r="AV34" s="478" t="s">
        <v>265</v>
      </c>
      <c r="AW34" s="7"/>
      <c r="AX34" s="5" t="s">
        <v>261</v>
      </c>
      <c r="AY34" s="7"/>
      <c r="AZ34" s="7"/>
      <c r="BA34" s="7" t="s">
        <v>262</v>
      </c>
      <c r="BB34" s="7"/>
      <c r="BC34" s="478" t="s">
        <v>263</v>
      </c>
      <c r="BD34" s="7"/>
      <c r="BE34" s="5" t="s">
        <v>261</v>
      </c>
      <c r="BF34" s="7"/>
      <c r="BG34" s="7"/>
      <c r="BH34" s="7" t="s">
        <v>262</v>
      </c>
      <c r="BI34" s="7"/>
      <c r="BJ34" s="478" t="s">
        <v>265</v>
      </c>
      <c r="BK34" s="7"/>
      <c r="BL34" s="5" t="s">
        <v>261</v>
      </c>
      <c r="BM34" s="7"/>
      <c r="BN34" s="7"/>
      <c r="BO34" s="7" t="s">
        <v>262</v>
      </c>
      <c r="BP34" s="7"/>
      <c r="BQ34" s="478" t="s">
        <v>265</v>
      </c>
      <c r="BR34" s="7"/>
      <c r="BS34" s="5" t="s">
        <v>261</v>
      </c>
      <c r="BT34" s="7"/>
      <c r="BU34" s="7"/>
      <c r="BV34" s="7" t="s">
        <v>262</v>
      </c>
      <c r="BW34" s="7"/>
      <c r="BX34" s="478" t="s">
        <v>265</v>
      </c>
      <c r="BY34" s="7"/>
      <c r="BZ34" s="5" t="s">
        <v>261</v>
      </c>
      <c r="CA34" s="7"/>
      <c r="CB34" s="7"/>
      <c r="CC34" s="7" t="s">
        <v>262</v>
      </c>
      <c r="CD34" s="7"/>
      <c r="CE34" s="478" t="s">
        <v>265</v>
      </c>
      <c r="CF34" s="7"/>
      <c r="CG34" s="5" t="s">
        <v>261</v>
      </c>
      <c r="CH34" s="7"/>
      <c r="CI34" s="7"/>
      <c r="CJ34" s="7" t="s">
        <v>262</v>
      </c>
      <c r="CK34" s="7"/>
      <c r="CL34" s="478" t="s">
        <v>265</v>
      </c>
      <c r="CM34" s="7"/>
      <c r="CN34" s="5" t="s">
        <v>261</v>
      </c>
      <c r="CO34" s="7"/>
      <c r="CP34" s="7"/>
      <c r="CQ34" s="7" t="s">
        <v>262</v>
      </c>
      <c r="CR34" s="7"/>
      <c r="CS34" s="478" t="s">
        <v>265</v>
      </c>
      <c r="CT34" s="7"/>
      <c r="CU34" s="5" t="s">
        <v>261</v>
      </c>
      <c r="CV34" s="7"/>
      <c r="CW34" s="7"/>
      <c r="CX34" s="7" t="s">
        <v>262</v>
      </c>
      <c r="CY34" s="7"/>
      <c r="CZ34" s="478" t="s">
        <v>265</v>
      </c>
      <c r="DA34" s="7"/>
      <c r="DB34" s="5" t="s">
        <v>261</v>
      </c>
      <c r="DC34" s="7"/>
      <c r="DD34" s="7"/>
      <c r="DE34" s="7" t="s">
        <v>262</v>
      </c>
      <c r="DF34" s="7"/>
      <c r="DG34" s="478" t="s">
        <v>265</v>
      </c>
      <c r="DH34" s="7"/>
      <c r="DI34" s="5" t="s">
        <v>261</v>
      </c>
      <c r="DJ34" s="7"/>
      <c r="DK34" s="7"/>
      <c r="DL34" s="7" t="s">
        <v>262</v>
      </c>
      <c r="DM34" s="7"/>
      <c r="DN34" s="478" t="s">
        <v>265</v>
      </c>
      <c r="DO34" s="7"/>
      <c r="DP34" s="5" t="s">
        <v>261</v>
      </c>
      <c r="DQ34" s="7"/>
      <c r="DR34" s="7"/>
      <c r="DS34" s="7" t="s">
        <v>262</v>
      </c>
      <c r="DT34" s="7"/>
      <c r="DU34" s="478" t="s">
        <v>265</v>
      </c>
      <c r="DV34" s="7"/>
      <c r="DW34" s="5" t="s">
        <v>261</v>
      </c>
      <c r="DX34" s="7"/>
      <c r="DY34" s="7"/>
      <c r="DZ34" s="7" t="s">
        <v>262</v>
      </c>
      <c r="EA34" s="7"/>
      <c r="EB34" s="478" t="s">
        <v>265</v>
      </c>
      <c r="EC34" s="7"/>
      <c r="ED34" s="5" t="s">
        <v>261</v>
      </c>
      <c r="EE34" s="7"/>
      <c r="EF34" s="7"/>
      <c r="EG34" s="7" t="s">
        <v>262</v>
      </c>
      <c r="EH34" s="7"/>
      <c r="EI34" s="478" t="s">
        <v>265</v>
      </c>
      <c r="EJ34" s="7"/>
      <c r="EK34" s="5" t="s">
        <v>261</v>
      </c>
      <c r="EL34" s="7"/>
      <c r="EM34" s="7"/>
      <c r="EN34" s="7" t="s">
        <v>262</v>
      </c>
      <c r="EO34" s="7"/>
      <c r="EP34" s="478" t="s">
        <v>265</v>
      </c>
      <c r="EQ34" s="7"/>
      <c r="ER34" s="5" t="s">
        <v>261</v>
      </c>
      <c r="ES34" s="7"/>
      <c r="ET34" s="7"/>
      <c r="EU34" s="7" t="s">
        <v>262</v>
      </c>
      <c r="EV34" s="7"/>
      <c r="EW34" s="478" t="s">
        <v>265</v>
      </c>
      <c r="EX34" s="7"/>
      <c r="EY34" s="5" t="s">
        <v>261</v>
      </c>
      <c r="EZ34" s="7"/>
      <c r="FA34" s="7"/>
      <c r="FB34" s="7" t="s">
        <v>262</v>
      </c>
      <c r="FC34" s="7"/>
      <c r="FD34" s="478" t="s">
        <v>265</v>
      </c>
      <c r="FE34" s="7"/>
      <c r="FF34" s="5" t="s">
        <v>261</v>
      </c>
      <c r="FG34" s="7"/>
      <c r="FH34" s="7"/>
      <c r="FI34" s="7" t="s">
        <v>262</v>
      </c>
      <c r="FJ34" s="7"/>
      <c r="FK34" s="478" t="s">
        <v>265</v>
      </c>
      <c r="FL34" s="7"/>
      <c r="FM34" s="5" t="s">
        <v>261</v>
      </c>
      <c r="FN34" s="7"/>
      <c r="FO34" s="7"/>
      <c r="FP34" s="7" t="s">
        <v>262</v>
      </c>
      <c r="FQ34" s="7"/>
      <c r="FR34" s="478" t="s">
        <v>265</v>
      </c>
      <c r="FS34" s="7"/>
      <c r="FT34" s="5" t="s">
        <v>261</v>
      </c>
      <c r="FU34" s="7"/>
      <c r="FV34" s="7"/>
      <c r="FW34" s="7" t="s">
        <v>262</v>
      </c>
      <c r="FX34" s="7"/>
      <c r="FY34" s="478" t="s">
        <v>265</v>
      </c>
      <c r="FZ34" s="7"/>
      <c r="GA34" s="5" t="s">
        <v>261</v>
      </c>
      <c r="GB34" s="7"/>
      <c r="GC34" s="7"/>
      <c r="GD34" s="7" t="s">
        <v>262</v>
      </c>
      <c r="GE34" s="7"/>
      <c r="GF34" s="478" t="s">
        <v>265</v>
      </c>
      <c r="GG34" s="7"/>
      <c r="GH34" s="5" t="s">
        <v>261</v>
      </c>
      <c r="GI34" s="7"/>
      <c r="GJ34" s="7"/>
      <c r="GK34" s="7" t="s">
        <v>262</v>
      </c>
      <c r="GL34" s="7"/>
      <c r="GM34" s="478" t="s">
        <v>265</v>
      </c>
      <c r="GN34" s="7"/>
      <c r="GO34" s="5" t="s">
        <v>261</v>
      </c>
      <c r="GP34" s="7"/>
      <c r="GQ34" s="7"/>
      <c r="GR34" s="7" t="s">
        <v>262</v>
      </c>
      <c r="GS34" s="7"/>
      <c r="GT34" s="478" t="s">
        <v>265</v>
      </c>
      <c r="GU34" s="7"/>
      <c r="GV34" s="5" t="s">
        <v>261</v>
      </c>
      <c r="GW34" s="7"/>
      <c r="GX34" s="7"/>
      <c r="GY34" s="7" t="s">
        <v>262</v>
      </c>
      <c r="GZ34" s="7"/>
      <c r="HA34" s="478" t="s">
        <v>265</v>
      </c>
      <c r="HB34" s="7"/>
    </row>
    <row r="35" spans="1:210" ht="15.75" customHeight="1">
      <c r="A35" s="480" t="s">
        <v>264</v>
      </c>
      <c r="B35" s="480"/>
      <c r="C35" s="480"/>
      <c r="D35" s="89"/>
      <c r="E35" s="89"/>
      <c r="F35" s="479"/>
      <c r="G35" s="204"/>
      <c r="H35" s="480" t="s">
        <v>264</v>
      </c>
      <c r="I35" s="480"/>
      <c r="J35" s="480"/>
      <c r="K35" s="89"/>
      <c r="L35" s="89"/>
      <c r="M35" s="479"/>
      <c r="N35" s="204"/>
      <c r="O35" s="480" t="s">
        <v>264</v>
      </c>
      <c r="P35" s="480"/>
      <c r="Q35" s="480"/>
      <c r="R35" s="89"/>
      <c r="S35" s="89"/>
      <c r="T35" s="479"/>
      <c r="U35" s="204"/>
      <c r="V35" s="480" t="s">
        <v>264</v>
      </c>
      <c r="W35" s="480"/>
      <c r="X35" s="480"/>
      <c r="Y35" s="89"/>
      <c r="Z35" s="89"/>
      <c r="AA35" s="479"/>
      <c r="AB35" s="204"/>
      <c r="AC35" s="480" t="s">
        <v>264</v>
      </c>
      <c r="AD35" s="480"/>
      <c r="AE35" s="480"/>
      <c r="AF35" s="89"/>
      <c r="AG35" s="89"/>
      <c r="AH35" s="479"/>
      <c r="AI35" s="204"/>
      <c r="AJ35" s="480" t="s">
        <v>264</v>
      </c>
      <c r="AK35" s="480"/>
      <c r="AL35" s="480"/>
      <c r="AM35" s="89"/>
      <c r="AN35" s="89"/>
      <c r="AO35" s="479"/>
      <c r="AP35" s="204"/>
      <c r="AQ35" s="480" t="s">
        <v>264</v>
      </c>
      <c r="AR35" s="480"/>
      <c r="AS35" s="480"/>
      <c r="AT35" s="89"/>
      <c r="AU35" s="89"/>
      <c r="AV35" s="479"/>
      <c r="AW35" s="204"/>
      <c r="AX35" s="480" t="s">
        <v>264</v>
      </c>
      <c r="AY35" s="480"/>
      <c r="AZ35" s="480"/>
      <c r="BA35" s="89"/>
      <c r="BB35" s="89"/>
      <c r="BC35" s="479"/>
      <c r="BD35" s="204"/>
      <c r="BE35" s="480" t="s">
        <v>264</v>
      </c>
      <c r="BF35" s="480"/>
      <c r="BG35" s="480"/>
      <c r="BH35" s="89"/>
      <c r="BI35" s="89"/>
      <c r="BJ35" s="479"/>
      <c r="BK35" s="204"/>
      <c r="BL35" s="480" t="s">
        <v>264</v>
      </c>
      <c r="BM35" s="480"/>
      <c r="BN35" s="480"/>
      <c r="BO35" s="89"/>
      <c r="BP35" s="89"/>
      <c r="BQ35" s="479"/>
      <c r="BR35" s="204"/>
      <c r="BS35" s="480" t="s">
        <v>264</v>
      </c>
      <c r="BT35" s="480"/>
      <c r="BU35" s="480"/>
      <c r="BV35" s="89"/>
      <c r="BW35" s="89"/>
      <c r="BX35" s="479"/>
      <c r="BY35" s="204"/>
      <c r="BZ35" s="480" t="s">
        <v>264</v>
      </c>
      <c r="CA35" s="480"/>
      <c r="CB35" s="480"/>
      <c r="CC35" s="89"/>
      <c r="CD35" s="89"/>
      <c r="CE35" s="479"/>
      <c r="CF35" s="204"/>
      <c r="CG35" s="480" t="s">
        <v>264</v>
      </c>
      <c r="CH35" s="480"/>
      <c r="CI35" s="480"/>
      <c r="CJ35" s="89"/>
      <c r="CK35" s="89"/>
      <c r="CL35" s="479"/>
      <c r="CM35" s="204"/>
      <c r="CN35" s="480" t="s">
        <v>264</v>
      </c>
      <c r="CO35" s="480"/>
      <c r="CP35" s="480"/>
      <c r="CQ35" s="89"/>
      <c r="CR35" s="89"/>
      <c r="CS35" s="479"/>
      <c r="CT35" s="204"/>
      <c r="CU35" s="480" t="s">
        <v>264</v>
      </c>
      <c r="CV35" s="480"/>
      <c r="CW35" s="480"/>
      <c r="CX35" s="89"/>
      <c r="CY35" s="89"/>
      <c r="CZ35" s="479"/>
      <c r="DA35" s="204"/>
      <c r="DB35" s="480" t="s">
        <v>264</v>
      </c>
      <c r="DC35" s="480"/>
      <c r="DD35" s="480"/>
      <c r="DE35" s="89"/>
      <c r="DF35" s="89"/>
      <c r="DG35" s="479"/>
      <c r="DH35" s="204"/>
      <c r="DI35" s="480" t="s">
        <v>264</v>
      </c>
      <c r="DJ35" s="480"/>
      <c r="DK35" s="480"/>
      <c r="DL35" s="89"/>
      <c r="DM35" s="89"/>
      <c r="DN35" s="479"/>
      <c r="DO35" s="204"/>
      <c r="DP35" s="480" t="s">
        <v>264</v>
      </c>
      <c r="DQ35" s="480"/>
      <c r="DR35" s="480"/>
      <c r="DS35" s="89"/>
      <c r="DT35" s="89"/>
      <c r="DU35" s="479"/>
      <c r="DV35" s="204"/>
      <c r="DW35" s="480" t="s">
        <v>264</v>
      </c>
      <c r="DX35" s="480"/>
      <c r="DY35" s="480"/>
      <c r="DZ35" s="89"/>
      <c r="EA35" s="89"/>
      <c r="EB35" s="479"/>
      <c r="EC35" s="204"/>
      <c r="ED35" s="480" t="s">
        <v>264</v>
      </c>
      <c r="EE35" s="480"/>
      <c r="EF35" s="480"/>
      <c r="EG35" s="89"/>
      <c r="EH35" s="89"/>
      <c r="EI35" s="479"/>
      <c r="EJ35" s="204"/>
      <c r="EK35" s="480" t="s">
        <v>264</v>
      </c>
      <c r="EL35" s="480"/>
      <c r="EM35" s="480"/>
      <c r="EN35" s="89"/>
      <c r="EO35" s="89"/>
      <c r="EP35" s="479"/>
      <c r="EQ35" s="204"/>
      <c r="ER35" s="480" t="s">
        <v>264</v>
      </c>
      <c r="ES35" s="480"/>
      <c r="ET35" s="480"/>
      <c r="EU35" s="89"/>
      <c r="EV35" s="89"/>
      <c r="EW35" s="479"/>
      <c r="EX35" s="204"/>
      <c r="EY35" s="480" t="s">
        <v>264</v>
      </c>
      <c r="EZ35" s="480"/>
      <c r="FA35" s="480"/>
      <c r="FB35" s="89"/>
      <c r="FC35" s="89"/>
      <c r="FD35" s="479"/>
      <c r="FE35" s="204"/>
      <c r="FF35" s="480" t="s">
        <v>264</v>
      </c>
      <c r="FG35" s="480"/>
      <c r="FH35" s="480"/>
      <c r="FI35" s="89"/>
      <c r="FJ35" s="89"/>
      <c r="FK35" s="479"/>
      <c r="FL35" s="204"/>
      <c r="FM35" s="480" t="s">
        <v>264</v>
      </c>
      <c r="FN35" s="480"/>
      <c r="FO35" s="480"/>
      <c r="FP35" s="89"/>
      <c r="FQ35" s="89"/>
      <c r="FR35" s="479"/>
      <c r="FS35" s="204"/>
      <c r="FT35" s="480" t="s">
        <v>264</v>
      </c>
      <c r="FU35" s="480"/>
      <c r="FV35" s="480"/>
      <c r="FW35" s="89"/>
      <c r="FX35" s="89"/>
      <c r="FY35" s="479"/>
      <c r="FZ35" s="204"/>
      <c r="GA35" s="480" t="s">
        <v>264</v>
      </c>
      <c r="GB35" s="480"/>
      <c r="GC35" s="480"/>
      <c r="GD35" s="89"/>
      <c r="GE35" s="89"/>
      <c r="GF35" s="479"/>
      <c r="GG35" s="204"/>
      <c r="GH35" s="480" t="s">
        <v>264</v>
      </c>
      <c r="GI35" s="480"/>
      <c r="GJ35" s="480"/>
      <c r="GK35" s="89"/>
      <c r="GL35" s="89"/>
      <c r="GM35" s="479"/>
      <c r="GN35" s="204"/>
      <c r="GO35" s="480" t="s">
        <v>264</v>
      </c>
      <c r="GP35" s="480"/>
      <c r="GQ35" s="480"/>
      <c r="GR35" s="89"/>
      <c r="GS35" s="89"/>
      <c r="GT35" s="479"/>
      <c r="GU35" s="204"/>
      <c r="GV35" s="480" t="s">
        <v>264</v>
      </c>
      <c r="GW35" s="480"/>
      <c r="GX35" s="480"/>
      <c r="GY35" s="89"/>
      <c r="GZ35" s="89"/>
      <c r="HA35" s="479"/>
      <c r="HB35" s="204"/>
    </row>
    <row r="36" spans="1:210" hidden="1"/>
    <row r="37" spans="1:210" hidden="1"/>
    <row r="38" spans="1:210" hidden="1"/>
    <row r="39" spans="1:210" hidden="1"/>
    <row r="40" spans="1:210" hidden="1"/>
    <row r="41" spans="1:210" hidden="1"/>
    <row r="42" spans="1:210" hidden="1"/>
    <row r="43" spans="1:210" hidden="1"/>
    <row r="44" spans="1:210" hidden="1"/>
    <row r="45" spans="1:210" hidden="1"/>
    <row r="46" spans="1:210" hidden="1"/>
    <row r="47" spans="1:210" hidden="1"/>
    <row r="48" spans="1:21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 hidden="1"/>
    <row r="2055" hidden="1"/>
    <row r="2056" hidden="1"/>
    <row r="2057" hidden="1"/>
    <row r="2058" hidden="1"/>
    <row r="2059" hidden="1"/>
    <row r="2060" hidden="1"/>
    <row r="2061" hidden="1"/>
    <row r="2062" hidden="1"/>
    <row r="2063" hidden="1"/>
    <row r="2064" hidden="1"/>
    <row r="2065" hidden="1"/>
    <row r="2066" hidden="1"/>
    <row r="2067" hidden="1"/>
    <row r="2068" hidden="1"/>
    <row r="2069" hidden="1"/>
    <row r="2070" hidden="1"/>
    <row r="2071" hidden="1"/>
    <row r="2072" hidden="1"/>
    <row r="2073" hidden="1"/>
    <row r="2074" hidden="1"/>
    <row r="2075" hidden="1"/>
    <row r="2076" hidden="1"/>
    <row r="2077" hidden="1"/>
    <row r="2078" hidden="1"/>
    <row r="2079" hidden="1"/>
    <row r="2080" hidden="1"/>
    <row r="2081" hidden="1"/>
    <row r="2082" hidden="1"/>
    <row r="2083" hidden="1"/>
    <row r="2084" hidden="1"/>
    <row r="2085" hidden="1"/>
    <row r="2086" hidden="1"/>
    <row r="2087" hidden="1"/>
    <row r="2088" hidden="1"/>
    <row r="2089" hidden="1"/>
    <row r="2090" hidden="1"/>
    <row r="2091" hidden="1"/>
    <row r="2092" hidden="1"/>
    <row r="2093" hidden="1"/>
    <row r="2094" hidden="1"/>
    <row r="2095" hidden="1"/>
    <row r="2096" hidden="1"/>
    <row r="2097" hidden="1"/>
    <row r="2098" hidden="1"/>
    <row r="2099" hidden="1"/>
    <row r="2100" hidden="1"/>
    <row r="2101" hidden="1"/>
    <row r="2102" hidden="1"/>
    <row r="2103" hidden="1"/>
    <row r="2104" hidden="1"/>
    <row r="2105" hidden="1"/>
    <row r="2106" hidden="1"/>
    <row r="2107" hidden="1"/>
    <row r="2108" hidden="1"/>
    <row r="2109" hidden="1"/>
    <row r="2110" hidden="1"/>
    <row r="2111" hidden="1"/>
    <row r="2112" hidden="1"/>
    <row r="2113" hidden="1"/>
    <row r="2114" hidden="1"/>
    <row r="2115" hidden="1"/>
    <row r="2116" hidden="1"/>
    <row r="2117" hidden="1"/>
    <row r="2118" hidden="1"/>
    <row r="2119" hidden="1"/>
    <row r="2120" hidden="1"/>
    <row r="2121" hidden="1"/>
    <row r="2122" hidden="1"/>
    <row r="2123" hidden="1"/>
    <row r="2124" hidden="1"/>
    <row r="2125" hidden="1"/>
    <row r="2126" hidden="1"/>
    <row r="2127" hidden="1"/>
    <row r="2128" hidden="1"/>
    <row r="2129" hidden="1"/>
    <row r="2130" hidden="1"/>
    <row r="2131" hidden="1"/>
    <row r="2132" hidden="1"/>
    <row r="2133" hidden="1"/>
    <row r="2134" hidden="1"/>
    <row r="2135" hidden="1"/>
    <row r="2136" hidden="1"/>
    <row r="2137" hidden="1"/>
    <row r="2138" hidden="1"/>
    <row r="2139" hidden="1"/>
    <row r="2140" hidden="1"/>
    <row r="2141" hidden="1"/>
    <row r="2142" hidden="1"/>
    <row r="2143" hidden="1"/>
    <row r="2144" hidden="1"/>
    <row r="2145" hidden="1"/>
    <row r="2146" hidden="1"/>
    <row r="2147" hidden="1"/>
    <row r="2148" hidden="1"/>
    <row r="2149" hidden="1"/>
    <row r="2150" hidden="1"/>
    <row r="2151" hidden="1"/>
    <row r="2152" hidden="1"/>
    <row r="2153" hidden="1"/>
    <row r="2154" hidden="1"/>
    <row r="2155" hidden="1"/>
    <row r="2156" hidden="1"/>
    <row r="2157" hidden="1"/>
    <row r="2158" hidden="1"/>
    <row r="2159" hidden="1"/>
    <row r="2160" hidden="1"/>
    <row r="2161" hidden="1"/>
    <row r="2162" hidden="1"/>
    <row r="2163" hidden="1"/>
    <row r="2164" hidden="1"/>
    <row r="2165" hidden="1"/>
    <row r="2166" hidden="1"/>
    <row r="2167" hidden="1"/>
    <row r="2168" hidden="1"/>
    <row r="2169" hidden="1"/>
    <row r="2170" hidden="1"/>
    <row r="2171" hidden="1"/>
    <row r="2172" hidden="1"/>
    <row r="2173" hidden="1"/>
    <row r="2174" hidden="1"/>
    <row r="2175" hidden="1"/>
    <row r="2176" hidden="1"/>
    <row r="2177" hidden="1"/>
    <row r="2178" hidden="1"/>
    <row r="2179" hidden="1"/>
    <row r="2180" hidden="1"/>
    <row r="2181" hidden="1"/>
    <row r="2182" hidden="1"/>
    <row r="2183" hidden="1"/>
    <row r="2184" hidden="1"/>
    <row r="2185" hidden="1"/>
    <row r="2186" hidden="1"/>
    <row r="2187" hidden="1"/>
    <row r="2188" hidden="1"/>
    <row r="2189" hidden="1"/>
    <row r="2190" hidden="1"/>
    <row r="2191" hidden="1"/>
    <row r="2192" hidden="1"/>
    <row r="2193" hidden="1"/>
    <row r="2194" hidden="1"/>
    <row r="2195" hidden="1"/>
    <row r="2196" hidden="1"/>
    <row r="2197" hidden="1"/>
    <row r="2198" hidden="1"/>
    <row r="2199" hidden="1"/>
    <row r="2200" hidden="1"/>
    <row r="2201" hidden="1"/>
    <row r="2202" hidden="1"/>
    <row r="2203" hidden="1"/>
    <row r="2204" hidden="1"/>
    <row r="2205" hidden="1"/>
    <row r="2206" hidden="1"/>
    <row r="2207" hidden="1"/>
    <row r="2208" hidden="1"/>
    <row r="2209" hidden="1"/>
    <row r="2210" hidden="1"/>
    <row r="2211" hidden="1"/>
    <row r="2212" hidden="1"/>
    <row r="2213" hidden="1"/>
    <row r="2214" hidden="1"/>
    <row r="2215" hidden="1"/>
    <row r="2216" hidden="1"/>
    <row r="2217" hidden="1"/>
    <row r="2218" hidden="1"/>
    <row r="2219" hidden="1"/>
    <row r="2220" hidden="1"/>
    <row r="2221" hidden="1"/>
    <row r="2222" hidden="1"/>
    <row r="2223" hidden="1"/>
    <row r="2224" hidden="1"/>
    <row r="2225" hidden="1"/>
    <row r="2226" hidden="1"/>
    <row r="2227" hidden="1"/>
    <row r="2228" hidden="1"/>
    <row r="2229" hidden="1"/>
    <row r="2230" hidden="1"/>
    <row r="2231" hidden="1"/>
    <row r="2232" hidden="1"/>
    <row r="2233" hidden="1"/>
    <row r="2234" hidden="1"/>
    <row r="2235" hidden="1"/>
    <row r="2236" hidden="1"/>
    <row r="2237" hidden="1"/>
    <row r="2238" hidden="1"/>
    <row r="2239" hidden="1"/>
    <row r="2240" hidden="1"/>
    <row r="2241" hidden="1"/>
    <row r="2242" hidden="1"/>
    <row r="2243" hidden="1"/>
    <row r="2244" hidden="1"/>
    <row r="2245" hidden="1"/>
    <row r="2246" hidden="1"/>
    <row r="2247" hidden="1"/>
    <row r="2248" hidden="1"/>
    <row r="2249" hidden="1"/>
    <row r="2250" hidden="1"/>
    <row r="2251" hidden="1"/>
    <row r="2252" hidden="1"/>
    <row r="2253" hidden="1"/>
    <row r="2254" hidden="1"/>
    <row r="2255" hidden="1"/>
    <row r="2256" hidden="1"/>
    <row r="2257" hidden="1"/>
    <row r="2258" hidden="1"/>
    <row r="2259" hidden="1"/>
    <row r="2260" hidden="1"/>
    <row r="2261" hidden="1"/>
    <row r="2262" hidden="1"/>
    <row r="2263" hidden="1"/>
    <row r="2264" hidden="1"/>
    <row r="2265" hidden="1"/>
    <row r="2266" hidden="1"/>
    <row r="2267" hidden="1"/>
    <row r="2268" hidden="1"/>
    <row r="2269" hidden="1"/>
    <row r="2270" hidden="1"/>
    <row r="2271" hidden="1"/>
    <row r="2272" hidden="1"/>
    <row r="2273" hidden="1"/>
    <row r="2274" hidden="1"/>
    <row r="2275" hidden="1"/>
    <row r="2276" hidden="1"/>
    <row r="2277" hidden="1"/>
    <row r="2278" hidden="1"/>
    <row r="2279" hidden="1"/>
    <row r="2280" hidden="1"/>
    <row r="2281" hidden="1"/>
    <row r="2282" hidden="1"/>
    <row r="2283" hidden="1"/>
    <row r="2284" hidden="1"/>
    <row r="2285" hidden="1"/>
    <row r="2286" hidden="1"/>
    <row r="2287" hidden="1"/>
    <row r="2288" hidden="1"/>
    <row r="2289" hidden="1"/>
    <row r="2290" hidden="1"/>
    <row r="2291" hidden="1"/>
    <row r="2292" hidden="1"/>
    <row r="2293" hidden="1"/>
    <row r="2294" hidden="1"/>
    <row r="2295" hidden="1"/>
    <row r="2296" hidden="1"/>
    <row r="2297" hidden="1"/>
    <row r="2298" hidden="1"/>
    <row r="2299" hidden="1"/>
    <row r="2300" hidden="1"/>
    <row r="2301" hidden="1"/>
    <row r="2302" hidden="1"/>
    <row r="2303" hidden="1"/>
    <row r="2304" hidden="1"/>
    <row r="2305" hidden="1"/>
    <row r="2306" hidden="1"/>
    <row r="2307" hidden="1"/>
    <row r="2308" hidden="1"/>
    <row r="2309" hidden="1"/>
    <row r="2310" hidden="1"/>
    <row r="2311" hidden="1"/>
    <row r="2312" hidden="1"/>
    <row r="2313" hidden="1"/>
    <row r="2314" hidden="1"/>
    <row r="2315" hidden="1"/>
    <row r="2316" hidden="1"/>
    <row r="2317" hidden="1"/>
    <row r="2318" hidden="1"/>
    <row r="2319" hidden="1"/>
    <row r="2320" hidden="1"/>
    <row r="2321" hidden="1"/>
    <row r="2322" hidden="1"/>
    <row r="2323" hidden="1"/>
    <row r="2324" hidden="1"/>
    <row r="2325" hidden="1"/>
    <row r="2326" hidden="1"/>
    <row r="2327" hidden="1"/>
    <row r="2328" hidden="1"/>
    <row r="2329" hidden="1"/>
    <row r="2330" hidden="1"/>
    <row r="2331" hidden="1"/>
    <row r="2332" hidden="1"/>
    <row r="2333" hidden="1"/>
    <row r="2334" hidden="1"/>
    <row r="2335" hidden="1"/>
    <row r="2336" hidden="1"/>
    <row r="2337" hidden="1"/>
    <row r="2338" hidden="1"/>
    <row r="2339" hidden="1"/>
    <row r="2340" hidden="1"/>
    <row r="2341" hidden="1"/>
    <row r="2342" hidden="1"/>
    <row r="2343" hidden="1"/>
    <row r="2344" hidden="1"/>
    <row r="2345" hidden="1"/>
    <row r="2346" hidden="1"/>
    <row r="2347" hidden="1"/>
    <row r="2348" hidden="1"/>
    <row r="2349" hidden="1"/>
    <row r="2350" hidden="1"/>
    <row r="2351" hidden="1"/>
    <row r="2352" hidden="1"/>
    <row r="2353" hidden="1"/>
    <row r="2354" hidden="1"/>
    <row r="2355" hidden="1"/>
    <row r="2356" hidden="1"/>
    <row r="2357" hidden="1"/>
    <row r="2358" hidden="1"/>
    <row r="2359" hidden="1"/>
    <row r="2360" hidden="1"/>
    <row r="2361" hidden="1"/>
    <row r="2362" hidden="1"/>
    <row r="2363" hidden="1"/>
    <row r="2364" hidden="1"/>
    <row r="2365" hidden="1"/>
    <row r="2366" hidden="1"/>
    <row r="2367" hidden="1"/>
    <row r="2368" hidden="1"/>
    <row r="2369" hidden="1"/>
    <row r="2370" hidden="1"/>
    <row r="2371" hidden="1"/>
    <row r="2372" hidden="1"/>
    <row r="2373" hidden="1"/>
    <row r="2374" hidden="1"/>
    <row r="2375" hidden="1"/>
    <row r="2376" hidden="1"/>
    <row r="2377" hidden="1"/>
    <row r="2378" hidden="1"/>
    <row r="2379" hidden="1"/>
    <row r="2380" hidden="1"/>
    <row r="2381" hidden="1"/>
    <row r="2382" hidden="1"/>
    <row r="2383" hidden="1"/>
    <row r="2384" hidden="1"/>
    <row r="2385" hidden="1"/>
    <row r="2386" hidden="1"/>
    <row r="2387" hidden="1"/>
    <row r="2388" hidden="1"/>
    <row r="2389" hidden="1"/>
    <row r="2390" hidden="1"/>
    <row r="2391" hidden="1"/>
    <row r="2392" hidden="1"/>
    <row r="2393" hidden="1"/>
    <row r="2394" hidden="1"/>
    <row r="2395" hidden="1"/>
    <row r="2396" hidden="1"/>
    <row r="2397" hidden="1"/>
    <row r="2398" hidden="1"/>
    <row r="2399" hidden="1"/>
    <row r="2400" hidden="1"/>
    <row r="2401" hidden="1"/>
    <row r="2402" hidden="1"/>
    <row r="2403" hidden="1"/>
    <row r="2404" hidden="1"/>
    <row r="2405" hidden="1"/>
    <row r="2406" hidden="1"/>
    <row r="2407" hidden="1"/>
    <row r="2408" hidden="1"/>
    <row r="2409" hidden="1"/>
    <row r="2410" hidden="1"/>
    <row r="2411" hidden="1"/>
    <row r="2412" hidden="1"/>
    <row r="2413" hidden="1"/>
    <row r="2414" hidden="1"/>
    <row r="2415" hidden="1"/>
    <row r="2416" hidden="1"/>
    <row r="2417" hidden="1"/>
    <row r="2418" hidden="1"/>
    <row r="2419" hidden="1"/>
    <row r="2420" hidden="1"/>
    <row r="2421" hidden="1"/>
    <row r="2422" hidden="1"/>
    <row r="2423" hidden="1"/>
    <row r="2424" hidden="1"/>
    <row r="2425" hidden="1"/>
    <row r="2426" hidden="1"/>
    <row r="2427" hidden="1"/>
    <row r="2428" hidden="1"/>
    <row r="2429" hidden="1"/>
    <row r="2430" hidden="1"/>
    <row r="2431" hidden="1"/>
    <row r="2432" hidden="1"/>
    <row r="2433" hidden="1"/>
    <row r="2434" hidden="1"/>
    <row r="2435" hidden="1"/>
    <row r="2436" hidden="1"/>
    <row r="2437" hidden="1"/>
    <row r="2438" hidden="1"/>
    <row r="2439" hidden="1"/>
    <row r="2440" hidden="1"/>
    <row r="2441" hidden="1"/>
    <row r="2442" hidden="1"/>
    <row r="2443" hidden="1"/>
    <row r="2444" hidden="1"/>
    <row r="2445" hidden="1"/>
    <row r="2446" hidden="1"/>
    <row r="2447" hidden="1"/>
    <row r="2448" hidden="1"/>
    <row r="2449" hidden="1"/>
    <row r="2450" hidden="1"/>
    <row r="2451" hidden="1"/>
    <row r="2452" hidden="1"/>
    <row r="2453" hidden="1"/>
    <row r="2454" hidden="1"/>
    <row r="2455" hidden="1"/>
    <row r="2456" hidden="1"/>
    <row r="2457" hidden="1"/>
    <row r="2458" hidden="1"/>
    <row r="2459" hidden="1"/>
    <row r="2460" hidden="1"/>
    <row r="2461" hidden="1"/>
    <row r="2462" hidden="1"/>
    <row r="2463" hidden="1"/>
    <row r="2464" hidden="1"/>
    <row r="2465" hidden="1"/>
    <row r="2466" hidden="1"/>
    <row r="2467" hidden="1"/>
    <row r="2468" hidden="1"/>
    <row r="2469" hidden="1"/>
    <row r="2470" hidden="1"/>
    <row r="2471" hidden="1"/>
    <row r="2472" hidden="1"/>
    <row r="2473" hidden="1"/>
    <row r="2474" hidden="1"/>
    <row r="2475" hidden="1"/>
    <row r="2476" hidden="1"/>
    <row r="2477" hidden="1"/>
    <row r="2478" hidden="1"/>
    <row r="2479" hidden="1"/>
    <row r="2480" hidden="1"/>
    <row r="2481" hidden="1"/>
    <row r="2482" hidden="1"/>
    <row r="2483" hidden="1"/>
    <row r="2484" hidden="1"/>
    <row r="2485" hidden="1"/>
    <row r="2486" hidden="1"/>
    <row r="2487" hidden="1"/>
    <row r="2488" hidden="1"/>
    <row r="2489" hidden="1"/>
    <row r="2490" hidden="1"/>
    <row r="2491" hidden="1"/>
    <row r="2492" hidden="1"/>
    <row r="2493" hidden="1"/>
    <row r="2494" hidden="1"/>
    <row r="2495" hidden="1"/>
    <row r="2496" hidden="1"/>
    <row r="2497" hidden="1"/>
    <row r="2498" hidden="1"/>
    <row r="2499" hidden="1"/>
    <row r="2500" hidden="1"/>
    <row r="2501" hidden="1"/>
    <row r="2502" hidden="1"/>
    <row r="2503" hidden="1"/>
    <row r="2504" hidden="1"/>
    <row r="2505" hidden="1"/>
    <row r="2506" hidden="1"/>
    <row r="2507" hidden="1"/>
    <row r="2508" hidden="1"/>
    <row r="2509" hidden="1"/>
    <row r="2510" hidden="1"/>
    <row r="2511" hidden="1"/>
    <row r="2512" hidden="1"/>
    <row r="2513" hidden="1"/>
    <row r="2514" hidden="1"/>
    <row r="2515" hidden="1"/>
    <row r="2516" hidden="1"/>
    <row r="2517" hidden="1"/>
    <row r="2518" hidden="1"/>
    <row r="2519" hidden="1"/>
    <row r="2520" hidden="1"/>
    <row r="2521" hidden="1"/>
    <row r="2522" hidden="1"/>
    <row r="2523" hidden="1"/>
    <row r="2524" hidden="1"/>
    <row r="2525" hidden="1"/>
    <row r="2526" hidden="1"/>
    <row r="2527" hidden="1"/>
    <row r="2528" hidden="1"/>
    <row r="2529" hidden="1"/>
    <row r="2530" hidden="1"/>
    <row r="2531" hidden="1"/>
    <row r="2532" hidden="1"/>
    <row r="2533" hidden="1"/>
    <row r="2534" hidden="1"/>
    <row r="2535" hidden="1"/>
    <row r="2536" hidden="1"/>
    <row r="2537" hidden="1"/>
    <row r="2538" hidden="1"/>
    <row r="2539" hidden="1"/>
    <row r="2540" hidden="1"/>
    <row r="2541" hidden="1"/>
    <row r="2542" hidden="1"/>
    <row r="2543" hidden="1"/>
    <row r="2544" hidden="1"/>
    <row r="2545" hidden="1"/>
    <row r="2546" hidden="1"/>
    <row r="2547" hidden="1"/>
    <row r="2548" hidden="1"/>
    <row r="2549" hidden="1"/>
    <row r="2550" hidden="1"/>
    <row r="2551" hidden="1"/>
    <row r="2552" hidden="1"/>
    <row r="2553" hidden="1"/>
    <row r="2554" hidden="1"/>
    <row r="2555" hidden="1"/>
    <row r="2556" hidden="1"/>
    <row r="2557" hidden="1"/>
    <row r="2558" hidden="1"/>
    <row r="2559" hidden="1"/>
    <row r="2560" hidden="1"/>
    <row r="2561" hidden="1"/>
    <row r="2562" hidden="1"/>
    <row r="2563" hidden="1"/>
    <row r="2564" hidden="1"/>
    <row r="2565" hidden="1"/>
    <row r="2566" hidden="1"/>
    <row r="2567" hidden="1"/>
    <row r="2568" hidden="1"/>
    <row r="2569" hidden="1"/>
    <row r="2570" hidden="1"/>
    <row r="2571" hidden="1"/>
    <row r="2572" hidden="1"/>
    <row r="2573" hidden="1"/>
    <row r="2574" hidden="1"/>
    <row r="2575" hidden="1"/>
    <row r="2576" hidden="1"/>
    <row r="2577" hidden="1"/>
    <row r="2578" hidden="1"/>
    <row r="2579" hidden="1"/>
    <row r="2580" hidden="1"/>
    <row r="2581" hidden="1"/>
    <row r="2582" hidden="1"/>
    <row r="2583" hidden="1"/>
    <row r="2584" hidden="1"/>
    <row r="2585" hidden="1"/>
    <row r="2586" hidden="1"/>
    <row r="2587" hidden="1"/>
    <row r="2588" hidden="1"/>
    <row r="2589" hidden="1"/>
    <row r="2590" hidden="1"/>
    <row r="2591" hidden="1"/>
    <row r="2592" hidden="1"/>
    <row r="2593" hidden="1"/>
    <row r="2594" hidden="1"/>
    <row r="2595" hidden="1"/>
    <row r="2596" hidden="1"/>
    <row r="2597" hidden="1"/>
    <row r="2598" hidden="1"/>
    <row r="2599" hidden="1"/>
    <row r="2600" hidden="1"/>
    <row r="2601" hidden="1"/>
    <row r="2602" hidden="1"/>
    <row r="2603" hidden="1"/>
    <row r="2604" hidden="1"/>
    <row r="2605" hidden="1"/>
    <row r="2606" hidden="1"/>
    <row r="2607" hidden="1"/>
    <row r="2608" hidden="1"/>
    <row r="2609" hidden="1"/>
    <row r="2610" hidden="1"/>
    <row r="2611" hidden="1"/>
    <row r="2612" hidden="1"/>
    <row r="2613" hidden="1"/>
    <row r="2614" hidden="1"/>
    <row r="2615" hidden="1"/>
    <row r="2616" hidden="1"/>
    <row r="2617" hidden="1"/>
    <row r="2618" hidden="1"/>
    <row r="2619" hidden="1"/>
    <row r="2620" hidden="1"/>
    <row r="2621" hidden="1"/>
    <row r="2622" hidden="1"/>
    <row r="2623" hidden="1"/>
    <row r="2624" hidden="1"/>
    <row r="2625" hidden="1"/>
    <row r="2626" hidden="1"/>
    <row r="2627" hidden="1"/>
    <row r="2628" hidden="1"/>
    <row r="2629" hidden="1"/>
    <row r="2630" hidden="1"/>
    <row r="2631" hidden="1"/>
    <row r="2632" hidden="1"/>
    <row r="2633" hidden="1"/>
    <row r="2634" hidden="1"/>
    <row r="2635" hidden="1"/>
    <row r="2636" hidden="1"/>
    <row r="2637" hidden="1"/>
    <row r="2638" hidden="1"/>
    <row r="2639" hidden="1"/>
    <row r="2640" hidden="1"/>
    <row r="2641" hidden="1"/>
    <row r="2642" hidden="1"/>
    <row r="2643" hidden="1"/>
    <row r="2644" hidden="1"/>
    <row r="2645" hidden="1"/>
    <row r="2646" hidden="1"/>
    <row r="2647" hidden="1"/>
    <row r="2648" hidden="1"/>
    <row r="2649" hidden="1"/>
    <row r="2650" hidden="1"/>
    <row r="2651" hidden="1"/>
    <row r="2652" hidden="1"/>
    <row r="2653" hidden="1"/>
    <row r="2654" hidden="1"/>
    <row r="2655" hidden="1"/>
    <row r="2656" hidden="1"/>
    <row r="2657" hidden="1"/>
    <row r="2658" hidden="1"/>
    <row r="2659" hidden="1"/>
    <row r="2660" hidden="1"/>
    <row r="2661" hidden="1"/>
    <row r="2662" hidden="1"/>
    <row r="2663" hidden="1"/>
    <row r="2664" hidden="1"/>
    <row r="2665" hidden="1"/>
    <row r="2666" hidden="1"/>
    <row r="2667" hidden="1"/>
    <row r="2668" hidden="1"/>
    <row r="2669" hidden="1"/>
    <row r="2670" hidden="1"/>
    <row r="2671" hidden="1"/>
    <row r="2672" hidden="1"/>
    <row r="2673" hidden="1"/>
    <row r="2674" hidden="1"/>
    <row r="2675" hidden="1"/>
    <row r="2676" hidden="1"/>
    <row r="2677" hidden="1"/>
    <row r="2678" hidden="1"/>
    <row r="2679" hidden="1"/>
    <row r="2680" hidden="1"/>
    <row r="2681" hidden="1"/>
    <row r="2682" hidden="1"/>
    <row r="2683" hidden="1"/>
    <row r="2684" hidden="1"/>
    <row r="2685" hidden="1"/>
    <row r="2686" hidden="1"/>
    <row r="2687" hidden="1"/>
    <row r="2688" hidden="1"/>
    <row r="2689" hidden="1"/>
    <row r="2690" hidden="1"/>
    <row r="2691" hidden="1"/>
    <row r="2692" hidden="1"/>
    <row r="2693" hidden="1"/>
    <row r="2694" hidden="1"/>
    <row r="2695" hidden="1"/>
    <row r="2696" hidden="1"/>
    <row r="2697" hidden="1"/>
    <row r="2698" hidden="1"/>
    <row r="2699" hidden="1"/>
    <row r="2700" hidden="1"/>
    <row r="2701" hidden="1"/>
    <row r="2702" hidden="1"/>
    <row r="2703" hidden="1"/>
    <row r="2704" hidden="1"/>
    <row r="2705" hidden="1"/>
    <row r="2706" hidden="1"/>
    <row r="2707" hidden="1"/>
    <row r="2708" hidden="1"/>
    <row r="2709" hidden="1"/>
    <row r="2710" hidden="1"/>
    <row r="2711" hidden="1"/>
    <row r="2712" hidden="1"/>
    <row r="2713" hidden="1"/>
    <row r="2714" hidden="1"/>
    <row r="2715" hidden="1"/>
    <row r="2716" hidden="1"/>
    <row r="2717" hidden="1"/>
    <row r="2718" hidden="1"/>
    <row r="2719" hidden="1"/>
    <row r="2720" hidden="1"/>
    <row r="2721" hidden="1"/>
    <row r="2722" hidden="1"/>
    <row r="2723" hidden="1"/>
    <row r="2724" hidden="1"/>
    <row r="2725" hidden="1"/>
    <row r="2726" hidden="1"/>
    <row r="2727" hidden="1"/>
    <row r="2728" hidden="1"/>
    <row r="2729" hidden="1"/>
    <row r="2730" hidden="1"/>
    <row r="2731" hidden="1"/>
    <row r="2732" hidden="1"/>
    <row r="2733" hidden="1"/>
    <row r="2734" hidden="1"/>
    <row r="2735" hidden="1"/>
    <row r="2736" hidden="1"/>
    <row r="2737" hidden="1"/>
    <row r="2738" hidden="1"/>
    <row r="2739" hidden="1"/>
    <row r="2740" hidden="1"/>
    <row r="2741" hidden="1"/>
    <row r="2742" hidden="1"/>
    <row r="2743" hidden="1"/>
    <row r="2744" hidden="1"/>
    <row r="2745" hidden="1"/>
    <row r="2746" hidden="1"/>
    <row r="2747" hidden="1"/>
    <row r="2748" hidden="1"/>
    <row r="2749" hidden="1"/>
    <row r="2750" hidden="1"/>
    <row r="2751" hidden="1"/>
    <row r="2752" hidden="1"/>
    <row r="2753" hidden="1"/>
    <row r="2754" hidden="1"/>
    <row r="2755" hidden="1"/>
    <row r="2756" hidden="1"/>
    <row r="2757" hidden="1"/>
    <row r="2758" hidden="1"/>
    <row r="2759" hidden="1"/>
    <row r="2760" hidden="1"/>
    <row r="2761" hidden="1"/>
    <row r="2762" hidden="1"/>
    <row r="2763" hidden="1"/>
    <row r="2764" hidden="1"/>
    <row r="2765" hidden="1"/>
    <row r="2766" hidden="1"/>
    <row r="2767" hidden="1"/>
    <row r="2768" hidden="1"/>
    <row r="2769" hidden="1"/>
    <row r="2770" hidden="1"/>
    <row r="2771" hidden="1"/>
    <row r="2772" hidden="1"/>
    <row r="2773" hidden="1"/>
    <row r="2774" hidden="1"/>
    <row r="2775" hidden="1"/>
    <row r="2776" hidden="1"/>
    <row r="2777" hidden="1"/>
    <row r="2778" hidden="1"/>
    <row r="2779" hidden="1"/>
    <row r="2780" hidden="1"/>
    <row r="2781" hidden="1"/>
    <row r="2782" hidden="1"/>
    <row r="2783" hidden="1"/>
    <row r="2784" hidden="1"/>
    <row r="2785" hidden="1"/>
    <row r="2786" hidden="1"/>
    <row r="2787" hidden="1"/>
    <row r="2788" hidden="1"/>
    <row r="2789" hidden="1"/>
    <row r="2790" hidden="1"/>
    <row r="2791" hidden="1"/>
    <row r="2792" hidden="1"/>
    <row r="2793" hidden="1"/>
    <row r="2794" hidden="1"/>
    <row r="2795" hidden="1"/>
    <row r="2796" hidden="1"/>
    <row r="2797" hidden="1"/>
    <row r="2798" hidden="1"/>
    <row r="2799" hidden="1"/>
    <row r="2800" hidden="1"/>
    <row r="2801" hidden="1"/>
    <row r="2802" hidden="1"/>
    <row r="2803" hidden="1"/>
    <row r="2804" hidden="1"/>
    <row r="2805" hidden="1"/>
    <row r="2806" hidden="1"/>
    <row r="2807" hidden="1"/>
    <row r="2808" hidden="1"/>
    <row r="2809" hidden="1"/>
    <row r="2810" hidden="1"/>
    <row r="2811" hidden="1"/>
    <row r="2812" hidden="1"/>
    <row r="2813" hidden="1"/>
    <row r="2814" hidden="1"/>
    <row r="2815" hidden="1"/>
    <row r="2816" hidden="1"/>
    <row r="2817" hidden="1"/>
    <row r="2818" hidden="1"/>
    <row r="2819" hidden="1"/>
    <row r="2820" hidden="1"/>
    <row r="2821" hidden="1"/>
    <row r="2822" hidden="1"/>
    <row r="2823" hidden="1"/>
    <row r="2824" hidden="1"/>
    <row r="2825" hidden="1"/>
    <row r="2826" hidden="1"/>
    <row r="2827" hidden="1"/>
    <row r="2828" hidden="1"/>
    <row r="2829" hidden="1"/>
    <row r="2830" hidden="1"/>
    <row r="2831" hidden="1"/>
    <row r="2832" hidden="1"/>
    <row r="2833" hidden="1"/>
    <row r="2834" hidden="1"/>
    <row r="2835" hidden="1"/>
    <row r="2836" hidden="1"/>
    <row r="2837" hidden="1"/>
    <row r="2838" hidden="1"/>
    <row r="2839" hidden="1"/>
    <row r="2840" hidden="1"/>
    <row r="2841" hidden="1"/>
    <row r="2842" hidden="1"/>
    <row r="2843" hidden="1"/>
    <row r="2844" hidden="1"/>
    <row r="2845" hidden="1"/>
    <row r="2846" hidden="1"/>
    <row r="2847" hidden="1"/>
    <row r="2848" hidden="1"/>
    <row r="2849" hidden="1"/>
    <row r="2850" hidden="1"/>
    <row r="2851" hidden="1"/>
    <row r="2852" hidden="1"/>
    <row r="2853" hidden="1"/>
    <row r="2854" hidden="1"/>
    <row r="2855" hidden="1"/>
    <row r="2856" hidden="1"/>
    <row r="2857" hidden="1"/>
    <row r="2858" hidden="1"/>
    <row r="2859" hidden="1"/>
    <row r="2860" hidden="1"/>
    <row r="2861" hidden="1"/>
    <row r="2862" hidden="1"/>
    <row r="2863" hidden="1"/>
    <row r="2864" hidden="1"/>
    <row r="2865" hidden="1"/>
    <row r="2866" hidden="1"/>
    <row r="2867" hidden="1"/>
    <row r="2868" hidden="1"/>
    <row r="2869" hidden="1"/>
    <row r="2870" hidden="1"/>
    <row r="2871" hidden="1"/>
    <row r="2872" hidden="1"/>
    <row r="2873" hidden="1"/>
    <row r="2874" hidden="1"/>
    <row r="2875" hidden="1"/>
    <row r="2876" hidden="1"/>
    <row r="2877" hidden="1"/>
    <row r="2878" hidden="1"/>
    <row r="2879" hidden="1"/>
    <row r="2880" hidden="1"/>
    <row r="2881" hidden="1"/>
    <row r="2882" hidden="1"/>
    <row r="2883" hidden="1"/>
    <row r="2884" hidden="1"/>
    <row r="2885" hidden="1"/>
    <row r="2886" hidden="1"/>
    <row r="2887" hidden="1"/>
    <row r="2888" hidden="1"/>
    <row r="2889" hidden="1"/>
    <row r="2890" hidden="1"/>
    <row r="2891" hidden="1"/>
    <row r="2892" hidden="1"/>
    <row r="2893" hidden="1"/>
    <row r="2894" hidden="1"/>
    <row r="2895" hidden="1"/>
    <row r="2896" hidden="1"/>
    <row r="2897" hidden="1"/>
    <row r="2898" hidden="1"/>
    <row r="2899" hidden="1"/>
    <row r="2900" hidden="1"/>
    <row r="2901" hidden="1"/>
    <row r="2902" hidden="1"/>
    <row r="2903" hidden="1"/>
    <row r="2904" hidden="1"/>
    <row r="2905" hidden="1"/>
    <row r="2906" hidden="1"/>
    <row r="2907" hidden="1"/>
    <row r="2908" hidden="1"/>
    <row r="2909" hidden="1"/>
    <row r="2910" hidden="1"/>
    <row r="2911" hidden="1"/>
    <row r="2912" hidden="1"/>
    <row r="2913" hidden="1"/>
    <row r="2914" hidden="1"/>
    <row r="2915" hidden="1"/>
    <row r="2916" hidden="1"/>
    <row r="2917" hidden="1"/>
    <row r="2918" hidden="1"/>
    <row r="2919" hidden="1"/>
    <row r="2920" hidden="1"/>
    <row r="2921" hidden="1"/>
    <row r="2922" hidden="1"/>
    <row r="2923" hidden="1"/>
    <row r="2924" hidden="1"/>
    <row r="2925" hidden="1"/>
    <row r="2926" hidden="1"/>
    <row r="2927" hidden="1"/>
    <row r="2928" hidden="1"/>
    <row r="2929" hidden="1"/>
    <row r="2930" hidden="1"/>
    <row r="2931" hidden="1"/>
    <row r="2932" hidden="1"/>
    <row r="2933" hidden="1"/>
    <row r="2934" hidden="1"/>
    <row r="2935" hidden="1"/>
    <row r="2936" hidden="1"/>
    <row r="2937" hidden="1"/>
    <row r="2938" hidden="1"/>
    <row r="2939" hidden="1"/>
    <row r="2940" hidden="1"/>
    <row r="2941" hidden="1"/>
    <row r="2942" hidden="1"/>
    <row r="2943" hidden="1"/>
    <row r="2944" hidden="1"/>
    <row r="2945" hidden="1"/>
    <row r="2946" hidden="1"/>
    <row r="2947" hidden="1"/>
    <row r="2948" hidden="1"/>
    <row r="2949" hidden="1"/>
    <row r="2950" hidden="1"/>
    <row r="2951" hidden="1"/>
    <row r="2952" hidden="1"/>
    <row r="2953" hidden="1"/>
    <row r="2954" hidden="1"/>
    <row r="2955" hidden="1"/>
    <row r="2956" hidden="1"/>
    <row r="2957" hidden="1"/>
    <row r="2958" hidden="1"/>
    <row r="2959" hidden="1"/>
    <row r="2960" hidden="1"/>
    <row r="2961" hidden="1"/>
    <row r="2962" hidden="1"/>
    <row r="2963" hidden="1"/>
    <row r="2964" hidden="1"/>
    <row r="2965" hidden="1"/>
    <row r="2966" hidden="1"/>
    <row r="2967" hidden="1"/>
    <row r="2968" hidden="1"/>
    <row r="2969" hidden="1"/>
    <row r="2970" hidden="1"/>
    <row r="2971" hidden="1"/>
    <row r="2972" hidden="1"/>
    <row r="2973" hidden="1"/>
    <row r="2974" hidden="1"/>
    <row r="2975" hidden="1"/>
    <row r="2976" hidden="1"/>
    <row r="2977" hidden="1"/>
    <row r="2978" hidden="1"/>
    <row r="2979" hidden="1"/>
    <row r="2980" hidden="1"/>
    <row r="2981" hidden="1"/>
    <row r="2982" hidden="1"/>
    <row r="2983" hidden="1"/>
    <row r="2984" hidden="1"/>
    <row r="2985" hidden="1"/>
    <row r="2986" hidden="1"/>
    <row r="2987" hidden="1"/>
    <row r="2988" hidden="1"/>
    <row r="2989" hidden="1"/>
    <row r="2990" hidden="1"/>
    <row r="2991" hidden="1"/>
    <row r="2992" hidden="1"/>
    <row r="2993" hidden="1"/>
    <row r="2994" hidden="1"/>
    <row r="2995" hidden="1"/>
    <row r="2996" hidden="1"/>
    <row r="2997" hidden="1"/>
    <row r="2998" hidden="1"/>
    <row r="2999" hidden="1"/>
    <row r="3000" hidden="1"/>
    <row r="3001" hidden="1"/>
    <row r="3002" hidden="1"/>
    <row r="3003" hidden="1"/>
    <row r="3004" hidden="1"/>
    <row r="3005" hidden="1"/>
    <row r="3006" hidden="1"/>
    <row r="3007" hidden="1"/>
    <row r="3008" hidden="1"/>
    <row r="3009" hidden="1"/>
    <row r="3010" hidden="1"/>
    <row r="3011" hidden="1"/>
    <row r="3012" hidden="1"/>
    <row r="3013" hidden="1"/>
    <row r="3014" hidden="1"/>
    <row r="3015" hidden="1"/>
    <row r="3016" hidden="1"/>
    <row r="3017" hidden="1"/>
    <row r="3018" hidden="1"/>
    <row r="3019" hidden="1"/>
    <row r="3020" hidden="1"/>
    <row r="3021" hidden="1"/>
    <row r="3022" hidden="1"/>
    <row r="3023" hidden="1"/>
    <row r="3024" hidden="1"/>
    <row r="3025" hidden="1"/>
    <row r="3026" hidden="1"/>
    <row r="3027" hidden="1"/>
    <row r="3028" hidden="1"/>
    <row r="3029" hidden="1"/>
    <row r="3030" hidden="1"/>
    <row r="3031" hidden="1"/>
    <row r="3032" hidden="1"/>
    <row r="3033" hidden="1"/>
    <row r="3034" hidden="1"/>
    <row r="3035" hidden="1"/>
    <row r="3036" hidden="1"/>
    <row r="3037" hidden="1"/>
    <row r="3038" hidden="1"/>
    <row r="3039" hidden="1"/>
    <row r="3040" hidden="1"/>
    <row r="3041" hidden="1"/>
    <row r="3042" hidden="1"/>
    <row r="3043" hidden="1"/>
    <row r="3044" hidden="1"/>
    <row r="3045" hidden="1"/>
    <row r="3046" hidden="1"/>
    <row r="3047" hidden="1"/>
    <row r="3048" hidden="1"/>
    <row r="3049" hidden="1"/>
    <row r="3050" hidden="1"/>
    <row r="3051" hidden="1"/>
    <row r="3052" hidden="1"/>
    <row r="3053" hidden="1"/>
    <row r="3054" hidden="1"/>
    <row r="3055" hidden="1"/>
    <row r="3056" hidden="1"/>
    <row r="3057" hidden="1"/>
    <row r="3058" hidden="1"/>
    <row r="3059" hidden="1"/>
    <row r="3060" hidden="1"/>
    <row r="3061" hidden="1"/>
    <row r="3062" hidden="1"/>
    <row r="3063" hidden="1"/>
    <row r="3064" hidden="1"/>
    <row r="3065" hidden="1"/>
    <row r="3066" hidden="1"/>
    <row r="3067" hidden="1"/>
    <row r="3068" hidden="1"/>
    <row r="3069" hidden="1"/>
    <row r="3070" hidden="1"/>
    <row r="3071" hidden="1"/>
    <row r="3072" hidden="1"/>
    <row r="3073" hidden="1"/>
    <row r="3074" hidden="1"/>
    <row r="3075" hidden="1"/>
    <row r="3076" hidden="1"/>
    <row r="3077" hidden="1"/>
    <row r="3078" hidden="1"/>
    <row r="3079" hidden="1"/>
    <row r="3080" hidden="1"/>
    <row r="3081" hidden="1"/>
    <row r="3082" hidden="1"/>
    <row r="3083" hidden="1"/>
    <row r="3084" hidden="1"/>
    <row r="3085" hidden="1"/>
    <row r="3086" hidden="1"/>
    <row r="3087" hidden="1"/>
    <row r="3088" hidden="1"/>
    <row r="3089" hidden="1"/>
    <row r="3090" hidden="1"/>
    <row r="3091" hidden="1"/>
    <row r="3092" hidden="1"/>
    <row r="3093" hidden="1"/>
    <row r="3094" hidden="1"/>
    <row r="3095" hidden="1"/>
    <row r="3096" hidden="1"/>
    <row r="3097" hidden="1"/>
    <row r="3098" hidden="1"/>
    <row r="3099" hidden="1"/>
    <row r="3100" hidden="1"/>
    <row r="3101" hidden="1"/>
    <row r="3102" hidden="1"/>
    <row r="3103" hidden="1"/>
    <row r="3104" hidden="1"/>
    <row r="3105" hidden="1"/>
    <row r="3106" hidden="1"/>
    <row r="3107" hidden="1"/>
    <row r="3108" hidden="1"/>
    <row r="3109" hidden="1"/>
    <row r="3110" hidden="1"/>
    <row r="3111" hidden="1"/>
    <row r="3112" hidden="1"/>
    <row r="3113" hidden="1"/>
    <row r="3114" hidden="1"/>
    <row r="3115" hidden="1"/>
    <row r="3116" hidden="1"/>
    <row r="3117" hidden="1"/>
    <row r="3118" hidden="1"/>
    <row r="3119" hidden="1"/>
    <row r="3120" hidden="1"/>
    <row r="3121" hidden="1"/>
    <row r="3122" hidden="1"/>
    <row r="3123" hidden="1"/>
    <row r="3124" hidden="1"/>
    <row r="3125" hidden="1"/>
    <row r="3126" hidden="1"/>
    <row r="3127" hidden="1"/>
    <row r="3128" hidden="1"/>
    <row r="3129" hidden="1"/>
    <row r="3130" hidden="1"/>
    <row r="3131" hidden="1"/>
    <row r="3132" hidden="1"/>
    <row r="3133" hidden="1"/>
    <row r="3134" hidden="1"/>
    <row r="3135" hidden="1"/>
    <row r="3136" hidden="1"/>
    <row r="3137" hidden="1"/>
    <row r="3138" hidden="1"/>
    <row r="3139" hidden="1"/>
    <row r="3140" hidden="1"/>
    <row r="3141" hidden="1"/>
    <row r="3142" hidden="1"/>
    <row r="3143" hidden="1"/>
    <row r="3144" hidden="1"/>
    <row r="3145" hidden="1"/>
    <row r="3146" hidden="1"/>
    <row r="3147" hidden="1"/>
    <row r="3148" hidden="1"/>
    <row r="3149" hidden="1"/>
    <row r="3150" hidden="1"/>
    <row r="3151" hidden="1"/>
    <row r="3152" hidden="1"/>
    <row r="3153" hidden="1"/>
    <row r="3154" hidden="1"/>
    <row r="3155" hidden="1"/>
    <row r="3156" hidden="1"/>
    <row r="3157" hidden="1"/>
    <row r="3158" hidden="1"/>
    <row r="3159" hidden="1"/>
    <row r="3160" hidden="1"/>
    <row r="3161" hidden="1"/>
    <row r="3162" hidden="1"/>
    <row r="3163" hidden="1"/>
    <row r="3164" hidden="1"/>
    <row r="3165" hidden="1"/>
    <row r="3166" hidden="1"/>
    <row r="3167" hidden="1"/>
    <row r="3168" hidden="1"/>
    <row r="3169" hidden="1"/>
    <row r="3170" hidden="1"/>
    <row r="3171" hidden="1"/>
    <row r="3172" hidden="1"/>
    <row r="3173" hidden="1"/>
    <row r="3174" hidden="1"/>
    <row r="3175" hidden="1"/>
    <row r="3176" hidden="1"/>
    <row r="3177" hidden="1"/>
    <row r="3178" hidden="1"/>
    <row r="3179" hidden="1"/>
    <row r="3180" hidden="1"/>
    <row r="3181" hidden="1"/>
    <row r="3182" hidden="1"/>
    <row r="3183" hidden="1"/>
    <row r="3184" hidden="1"/>
    <row r="3185" hidden="1"/>
    <row r="3186" hidden="1"/>
    <row r="3187" hidden="1"/>
    <row r="3188" hidden="1"/>
    <row r="3189" hidden="1"/>
    <row r="3190" hidden="1"/>
    <row r="3191" hidden="1"/>
    <row r="3192" hidden="1"/>
    <row r="3193" hidden="1"/>
    <row r="3194" hidden="1"/>
    <row r="3195" hidden="1"/>
    <row r="3196" hidden="1"/>
    <row r="3197" hidden="1"/>
    <row r="3198" hidden="1"/>
    <row r="3199" hidden="1"/>
    <row r="3200" hidden="1"/>
    <row r="3201" hidden="1"/>
    <row r="3202" hidden="1"/>
    <row r="3203" hidden="1"/>
    <row r="3204" hidden="1"/>
    <row r="3205" hidden="1"/>
    <row r="3206" hidden="1"/>
    <row r="3207" hidden="1"/>
    <row r="3208" hidden="1"/>
    <row r="3209" hidden="1"/>
    <row r="3210" hidden="1"/>
    <row r="3211" hidden="1"/>
    <row r="3212" hidden="1"/>
    <row r="3213" hidden="1"/>
    <row r="3214" hidden="1"/>
    <row r="3215" hidden="1"/>
    <row r="3216" hidden="1"/>
    <row r="3217" hidden="1"/>
    <row r="3218" hidden="1"/>
    <row r="3219" hidden="1"/>
    <row r="3220" hidden="1"/>
    <row r="3221" hidden="1"/>
    <row r="3222" hidden="1"/>
    <row r="3223" hidden="1"/>
    <row r="3224" hidden="1"/>
    <row r="3225" hidden="1"/>
    <row r="3226" hidden="1"/>
    <row r="3227" hidden="1"/>
    <row r="3228" hidden="1"/>
    <row r="3229" hidden="1"/>
    <row r="3230" hidden="1"/>
    <row r="3231" hidden="1"/>
    <row r="3232" hidden="1"/>
    <row r="3233" hidden="1"/>
    <row r="3234" hidden="1"/>
    <row r="3235" hidden="1"/>
    <row r="3236" hidden="1"/>
    <row r="3237" hidden="1"/>
    <row r="3238" hidden="1"/>
    <row r="3239" hidden="1"/>
    <row r="3240" hidden="1"/>
    <row r="3241" hidden="1"/>
    <row r="3242" hidden="1"/>
    <row r="3243" hidden="1"/>
    <row r="3244" hidden="1"/>
    <row r="3245" hidden="1"/>
    <row r="3246" hidden="1"/>
    <row r="3247" hidden="1"/>
    <row r="3248" hidden="1"/>
    <row r="3249" hidden="1"/>
    <row r="3250" hidden="1"/>
    <row r="3251" hidden="1"/>
    <row r="3252" hidden="1"/>
    <row r="3253" hidden="1"/>
    <row r="3254" hidden="1"/>
    <row r="3255" hidden="1"/>
    <row r="3256" hidden="1"/>
    <row r="3257" hidden="1"/>
    <row r="3258" hidden="1"/>
    <row r="3259" hidden="1"/>
    <row r="3260" hidden="1"/>
    <row r="3261" hidden="1"/>
    <row r="3262" hidden="1"/>
    <row r="3263" hidden="1"/>
    <row r="3264" hidden="1"/>
    <row r="3265" hidden="1"/>
    <row r="3266" hidden="1"/>
    <row r="3267" hidden="1"/>
    <row r="3268" hidden="1"/>
    <row r="3269" hidden="1"/>
    <row r="3270" hidden="1"/>
    <row r="3271" hidden="1"/>
    <row r="3272" hidden="1"/>
    <row r="3273" hidden="1"/>
    <row r="3274" hidden="1"/>
    <row r="3275" hidden="1"/>
    <row r="3276" hidden="1"/>
    <row r="3277" hidden="1"/>
    <row r="3278" hidden="1"/>
    <row r="3279" hidden="1"/>
    <row r="3280" hidden="1"/>
    <row r="3281" hidden="1"/>
    <row r="3282" hidden="1"/>
    <row r="3283" hidden="1"/>
    <row r="3284" hidden="1"/>
    <row r="3285" hidden="1"/>
    <row r="3286" hidden="1"/>
    <row r="3287" hidden="1"/>
    <row r="3288" hidden="1"/>
    <row r="3289" hidden="1"/>
    <row r="3290" hidden="1"/>
    <row r="3291" hidden="1"/>
    <row r="3292" hidden="1"/>
    <row r="3293" hidden="1"/>
    <row r="3294" hidden="1"/>
    <row r="3295" hidden="1"/>
    <row r="3296" hidden="1"/>
    <row r="3297" hidden="1"/>
    <row r="3298" hidden="1"/>
    <row r="3299" hidden="1"/>
    <row r="3300" hidden="1"/>
    <row r="3301" hidden="1"/>
    <row r="3302" hidden="1"/>
    <row r="3303" hidden="1"/>
    <row r="3304" hidden="1"/>
    <row r="3305" hidden="1"/>
    <row r="3306" hidden="1"/>
    <row r="3307" hidden="1"/>
    <row r="3308" hidden="1"/>
    <row r="3309" hidden="1"/>
    <row r="3310" hidden="1"/>
    <row r="3311" hidden="1"/>
    <row r="3312" hidden="1"/>
    <row r="3313" hidden="1"/>
    <row r="3314" hidden="1"/>
    <row r="3315" hidden="1"/>
    <row r="3316" hidden="1"/>
    <row r="3317" hidden="1"/>
    <row r="3318" hidden="1"/>
    <row r="3319" hidden="1"/>
    <row r="3320" hidden="1"/>
    <row r="3321" hidden="1"/>
    <row r="3322" hidden="1"/>
    <row r="3323" hidden="1"/>
    <row r="3324" hidden="1"/>
    <row r="3325" hidden="1"/>
    <row r="3326" hidden="1"/>
    <row r="3327" hidden="1"/>
    <row r="3328" hidden="1"/>
    <row r="3329" hidden="1"/>
    <row r="3330" hidden="1"/>
    <row r="3331" hidden="1"/>
    <row r="3332" hidden="1"/>
    <row r="3333" hidden="1"/>
    <row r="3334" hidden="1"/>
    <row r="3335" hidden="1"/>
    <row r="3336" hidden="1"/>
    <row r="3337" hidden="1"/>
    <row r="3338" hidden="1"/>
    <row r="3339" hidden="1"/>
    <row r="3340" hidden="1"/>
    <row r="3341" hidden="1"/>
    <row r="3342" hidden="1"/>
    <row r="3343" hidden="1"/>
    <row r="3344" hidden="1"/>
    <row r="3345" hidden="1"/>
    <row r="3346" hidden="1"/>
    <row r="3347" hidden="1"/>
    <row r="3348" hidden="1"/>
    <row r="3349" hidden="1"/>
    <row r="3350" hidden="1"/>
    <row r="3351" hidden="1"/>
    <row r="3352" hidden="1"/>
    <row r="3353" hidden="1"/>
    <row r="3354" hidden="1"/>
    <row r="3355" hidden="1"/>
    <row r="3356" hidden="1"/>
    <row r="3357" hidden="1"/>
    <row r="3358" hidden="1"/>
    <row r="3359" hidden="1"/>
    <row r="3360" hidden="1"/>
    <row r="3361" hidden="1"/>
    <row r="3362" hidden="1"/>
    <row r="3363" hidden="1"/>
    <row r="3364" hidden="1"/>
    <row r="3365" hidden="1"/>
    <row r="3366" hidden="1"/>
    <row r="3367" hidden="1"/>
    <row r="3368" hidden="1"/>
    <row r="3369" hidden="1"/>
    <row r="3370" hidden="1"/>
    <row r="3371" hidden="1"/>
    <row r="3372" hidden="1"/>
    <row r="3373" hidden="1"/>
    <row r="3374" hidden="1"/>
    <row r="3375" hidden="1"/>
    <row r="3376" hidden="1"/>
    <row r="3377" hidden="1"/>
    <row r="3378" hidden="1"/>
    <row r="3379" hidden="1"/>
    <row r="3380" hidden="1"/>
    <row r="3381" hidden="1"/>
    <row r="3382" hidden="1"/>
    <row r="3383" hidden="1"/>
    <row r="3384" hidden="1"/>
    <row r="3385" hidden="1"/>
    <row r="3386" hidden="1"/>
    <row r="3387" hidden="1"/>
    <row r="3388" hidden="1"/>
    <row r="3389" hidden="1"/>
    <row r="3390" hidden="1"/>
    <row r="3391" hidden="1"/>
    <row r="3392" hidden="1"/>
    <row r="3393" hidden="1"/>
    <row r="3394" hidden="1"/>
    <row r="3395" hidden="1"/>
    <row r="3396" hidden="1"/>
    <row r="3397" hidden="1"/>
    <row r="3398" hidden="1"/>
    <row r="3399" hidden="1"/>
    <row r="3400" hidden="1"/>
    <row r="3401" hidden="1"/>
    <row r="3402" hidden="1"/>
    <row r="3403" hidden="1"/>
    <row r="3404" hidden="1"/>
    <row r="3405" hidden="1"/>
    <row r="3406" hidden="1"/>
    <row r="3407" hidden="1"/>
    <row r="3408" hidden="1"/>
    <row r="3409" hidden="1"/>
    <row r="3410" hidden="1"/>
    <row r="3411" hidden="1"/>
    <row r="3412" hidden="1"/>
    <row r="3413" hidden="1"/>
    <row r="3414" hidden="1"/>
    <row r="3415" hidden="1"/>
    <row r="3416" hidden="1"/>
    <row r="3417" hidden="1"/>
    <row r="3418" hidden="1"/>
    <row r="3419" hidden="1"/>
    <row r="3420" hidden="1"/>
    <row r="3421" hidden="1"/>
    <row r="3422" hidden="1"/>
    <row r="3423" hidden="1"/>
    <row r="3424" hidden="1"/>
    <row r="3425" hidden="1"/>
    <row r="3426" hidden="1"/>
    <row r="3427" hidden="1"/>
    <row r="3428" hidden="1"/>
    <row r="3429" hidden="1"/>
    <row r="3430" hidden="1"/>
    <row r="3431" hidden="1"/>
    <row r="3432" hidden="1"/>
    <row r="3433" hidden="1"/>
    <row r="3434" hidden="1"/>
    <row r="3435" hidden="1"/>
    <row r="3436" hidden="1"/>
    <row r="3437" hidden="1"/>
    <row r="3438" hidden="1"/>
    <row r="3439" hidden="1"/>
    <row r="3440" hidden="1"/>
    <row r="3441" hidden="1"/>
    <row r="3442" hidden="1"/>
    <row r="3443" hidden="1"/>
    <row r="3444" hidden="1"/>
    <row r="3445" hidden="1"/>
    <row r="3446" hidden="1"/>
    <row r="3447" hidden="1"/>
    <row r="3448" hidden="1"/>
    <row r="3449" hidden="1"/>
    <row r="3450" hidden="1"/>
    <row r="3451" hidden="1"/>
    <row r="3452" hidden="1"/>
    <row r="3453" hidden="1"/>
    <row r="3454" hidden="1"/>
    <row r="3455" hidden="1"/>
    <row r="3456" hidden="1"/>
    <row r="3457" hidden="1"/>
    <row r="3458" hidden="1"/>
    <row r="3459" hidden="1"/>
    <row r="3460" hidden="1"/>
    <row r="3461" hidden="1"/>
    <row r="3462" hidden="1"/>
    <row r="3463" hidden="1"/>
    <row r="3464" hidden="1"/>
    <row r="3465" hidden="1"/>
    <row r="3466" hidden="1"/>
    <row r="3467" hidden="1"/>
    <row r="3468" hidden="1"/>
    <row r="3469" hidden="1"/>
    <row r="3470" hidden="1"/>
    <row r="3471" hidden="1"/>
    <row r="3472" hidden="1"/>
    <row r="3473" hidden="1"/>
    <row r="3474" hidden="1"/>
    <row r="3475" hidden="1"/>
    <row r="3476" hidden="1"/>
    <row r="3477" hidden="1"/>
    <row r="3478" hidden="1"/>
    <row r="3479" hidden="1"/>
    <row r="3480" hidden="1"/>
    <row r="3481" hidden="1"/>
    <row r="3482" hidden="1"/>
    <row r="3483" hidden="1"/>
    <row r="3484" hidden="1"/>
    <row r="3485" hidden="1"/>
    <row r="3486" hidden="1"/>
    <row r="3487" hidden="1"/>
    <row r="3488" hidden="1"/>
    <row r="3489" hidden="1"/>
    <row r="3490" hidden="1"/>
    <row r="3491" hidden="1"/>
    <row r="3492" hidden="1"/>
    <row r="3493" hidden="1"/>
    <row r="3494" hidden="1"/>
    <row r="3495" hidden="1"/>
    <row r="3496" hidden="1"/>
    <row r="3497" hidden="1"/>
    <row r="3498" hidden="1"/>
    <row r="3499" hidden="1"/>
    <row r="3500" hidden="1"/>
    <row r="3501" hidden="1"/>
    <row r="3502" hidden="1"/>
    <row r="3503" hidden="1"/>
    <row r="3504" hidden="1"/>
    <row r="3505" hidden="1"/>
    <row r="3506" hidden="1"/>
    <row r="3507" hidden="1"/>
    <row r="3508" hidden="1"/>
    <row r="3509" hidden="1"/>
    <row r="3510" hidden="1"/>
    <row r="3511" hidden="1"/>
    <row r="3512" hidden="1"/>
    <row r="3513" hidden="1"/>
    <row r="3514" hidden="1"/>
    <row r="3515" hidden="1"/>
    <row r="3516" hidden="1"/>
    <row r="3517" hidden="1"/>
    <row r="3518" hidden="1"/>
    <row r="3519" hidden="1"/>
    <row r="3520" hidden="1"/>
    <row r="3521" hidden="1"/>
    <row r="3522" hidden="1"/>
    <row r="3523" hidden="1"/>
    <row r="3524" hidden="1"/>
    <row r="3525" hidden="1"/>
    <row r="3526" hidden="1"/>
    <row r="3527" hidden="1"/>
    <row r="3528" hidden="1"/>
    <row r="3529" hidden="1"/>
    <row r="3530" hidden="1"/>
    <row r="3531" hidden="1"/>
    <row r="3532" hidden="1"/>
    <row r="3533" hidden="1"/>
    <row r="3534" hidden="1"/>
    <row r="3535" hidden="1"/>
    <row r="3536" hidden="1"/>
    <row r="3537" hidden="1"/>
    <row r="3538" hidden="1"/>
    <row r="3539" hidden="1"/>
    <row r="3540" hidden="1"/>
    <row r="3541" hidden="1"/>
    <row r="3542" hidden="1"/>
    <row r="3543" hidden="1"/>
    <row r="3544" hidden="1"/>
    <row r="3545" hidden="1"/>
    <row r="3546" hidden="1"/>
    <row r="3547" hidden="1"/>
    <row r="3548" hidden="1"/>
    <row r="3549" hidden="1"/>
    <row r="3550" hidden="1"/>
    <row r="3551" hidden="1"/>
    <row r="3552" hidden="1"/>
    <row r="3553" hidden="1"/>
    <row r="3554" hidden="1"/>
    <row r="3555" hidden="1"/>
    <row r="3556" hidden="1"/>
    <row r="3557" hidden="1"/>
    <row r="3558" hidden="1"/>
    <row r="3559" hidden="1"/>
    <row r="3560" hidden="1"/>
    <row r="3561" hidden="1"/>
    <row r="3562" hidden="1"/>
    <row r="3563" hidden="1"/>
    <row r="3564" hidden="1"/>
    <row r="3565" hidden="1"/>
    <row r="3566" hidden="1"/>
    <row r="3567" hidden="1"/>
    <row r="3568" hidden="1"/>
    <row r="3569" hidden="1"/>
    <row r="3570" hidden="1"/>
    <row r="3571" hidden="1"/>
    <row r="3572" hidden="1"/>
    <row r="3573" hidden="1"/>
    <row r="3574" hidden="1"/>
    <row r="3575" hidden="1"/>
    <row r="3576" hidden="1"/>
    <row r="3577" hidden="1"/>
    <row r="3578" hidden="1"/>
    <row r="3579" hidden="1"/>
    <row r="3580" hidden="1"/>
    <row r="3581" hidden="1"/>
    <row r="3582" hidden="1"/>
    <row r="3583" hidden="1"/>
    <row r="3584" hidden="1"/>
    <row r="3585" hidden="1"/>
    <row r="3586" hidden="1"/>
    <row r="3587" hidden="1"/>
    <row r="3588" hidden="1"/>
    <row r="3589" hidden="1"/>
    <row r="3590" hidden="1"/>
    <row r="3591" hidden="1"/>
    <row r="3592" hidden="1"/>
    <row r="3593" hidden="1"/>
    <row r="3594" hidden="1"/>
    <row r="3595" hidden="1"/>
    <row r="3596" hidden="1"/>
    <row r="3597" hidden="1"/>
    <row r="3598" hidden="1"/>
    <row r="3599" hidden="1"/>
    <row r="3600" hidden="1"/>
    <row r="3601" hidden="1"/>
    <row r="3602" hidden="1"/>
    <row r="3603" hidden="1"/>
    <row r="3604" hidden="1"/>
    <row r="3605" hidden="1"/>
    <row r="3606" hidden="1"/>
    <row r="3607" hidden="1"/>
    <row r="3608" hidden="1"/>
    <row r="3609" hidden="1"/>
    <row r="3610" hidden="1"/>
    <row r="3611" hidden="1"/>
    <row r="3612" hidden="1"/>
    <row r="3613" hidden="1"/>
    <row r="3614" hidden="1"/>
    <row r="3615" hidden="1"/>
    <row r="3616" hidden="1"/>
    <row r="3617" hidden="1"/>
    <row r="3618" hidden="1"/>
    <row r="3619" hidden="1"/>
    <row r="3620" hidden="1"/>
    <row r="3621" hidden="1"/>
    <row r="3622" hidden="1"/>
    <row r="3623" hidden="1"/>
    <row r="3624" hidden="1"/>
    <row r="3625" hidden="1"/>
    <row r="3626" hidden="1"/>
    <row r="3627" hidden="1"/>
    <row r="3628" hidden="1"/>
    <row r="3629" hidden="1"/>
    <row r="3630" hidden="1"/>
    <row r="3631" hidden="1"/>
    <row r="3632" hidden="1"/>
    <row r="3633" hidden="1"/>
    <row r="3634" hidden="1"/>
    <row r="3635" hidden="1"/>
    <row r="3636" hidden="1"/>
    <row r="3637" hidden="1"/>
    <row r="3638" hidden="1"/>
    <row r="3639" hidden="1"/>
    <row r="3640" hidden="1"/>
    <row r="3641" hidden="1"/>
    <row r="3642" hidden="1"/>
    <row r="3643" hidden="1"/>
    <row r="3644" hidden="1"/>
    <row r="3645" hidden="1"/>
    <row r="3646" hidden="1"/>
    <row r="3647" hidden="1"/>
    <row r="3648" hidden="1"/>
    <row r="3649" hidden="1"/>
    <row r="3650" hidden="1"/>
    <row r="3651" hidden="1"/>
    <row r="3652" hidden="1"/>
    <row r="3653" hidden="1"/>
    <row r="3654" hidden="1"/>
    <row r="3655" hidden="1"/>
    <row r="3656" hidden="1"/>
    <row r="3657" hidden="1"/>
    <row r="3658" hidden="1"/>
    <row r="3659" hidden="1"/>
    <row r="3660" hidden="1"/>
    <row r="3661" hidden="1"/>
    <row r="3662" hidden="1"/>
    <row r="3663" hidden="1"/>
    <row r="3664" hidden="1"/>
    <row r="3665" hidden="1"/>
    <row r="3666" hidden="1"/>
    <row r="3667" hidden="1"/>
    <row r="3668" hidden="1"/>
    <row r="3669" hidden="1"/>
    <row r="3670" hidden="1"/>
    <row r="3671" hidden="1"/>
    <row r="3672" hidden="1"/>
    <row r="3673" hidden="1"/>
    <row r="3674" hidden="1"/>
    <row r="3675" hidden="1"/>
    <row r="3676" hidden="1"/>
    <row r="3677" hidden="1"/>
    <row r="3678" hidden="1"/>
    <row r="3679" hidden="1"/>
    <row r="3680" hidden="1"/>
    <row r="3681" hidden="1"/>
    <row r="3682" hidden="1"/>
    <row r="3683" hidden="1"/>
    <row r="3684" hidden="1"/>
    <row r="3685" hidden="1"/>
    <row r="3686" hidden="1"/>
    <row r="3687" hidden="1"/>
    <row r="3688" hidden="1"/>
    <row r="3689" hidden="1"/>
    <row r="3690" hidden="1"/>
    <row r="3691" hidden="1"/>
    <row r="3692" hidden="1"/>
    <row r="3693" hidden="1"/>
    <row r="3694" hidden="1"/>
    <row r="3695" hidden="1"/>
    <row r="3696" hidden="1"/>
    <row r="3697" hidden="1"/>
    <row r="3698" hidden="1"/>
    <row r="3699" hidden="1"/>
    <row r="3700" hidden="1"/>
    <row r="3701" hidden="1"/>
    <row r="3702" hidden="1"/>
    <row r="3703" hidden="1"/>
    <row r="3704" hidden="1"/>
    <row r="3705" hidden="1"/>
    <row r="3706" hidden="1"/>
    <row r="3707" hidden="1"/>
    <row r="3708" hidden="1"/>
    <row r="3709" hidden="1"/>
    <row r="3710" hidden="1"/>
    <row r="3711" hidden="1"/>
    <row r="3712" hidden="1"/>
    <row r="3713" hidden="1"/>
    <row r="3714" hidden="1"/>
    <row r="3715" hidden="1"/>
    <row r="3716" hidden="1"/>
    <row r="3717" hidden="1"/>
    <row r="3718" hidden="1"/>
    <row r="3719" hidden="1"/>
    <row r="3720" hidden="1"/>
    <row r="3721" hidden="1"/>
    <row r="3722" hidden="1"/>
    <row r="3723" hidden="1"/>
    <row r="3724" hidden="1"/>
    <row r="3725" hidden="1"/>
    <row r="3726" hidden="1"/>
    <row r="3727" hidden="1"/>
    <row r="3728" hidden="1"/>
    <row r="3729" hidden="1"/>
    <row r="3730" hidden="1"/>
    <row r="3731" hidden="1"/>
    <row r="3732" hidden="1"/>
    <row r="3733" hidden="1"/>
    <row r="3734" hidden="1"/>
    <row r="3735" hidden="1"/>
    <row r="3736" hidden="1"/>
    <row r="3737" hidden="1"/>
    <row r="3738" hidden="1"/>
    <row r="3739" hidden="1"/>
    <row r="3740" hidden="1"/>
    <row r="3741" hidden="1"/>
    <row r="3742" hidden="1"/>
    <row r="3743" hidden="1"/>
    <row r="3744" hidden="1"/>
    <row r="3745" hidden="1"/>
    <row r="3746" hidden="1"/>
    <row r="3747" hidden="1"/>
    <row r="3748" hidden="1"/>
    <row r="3749" hidden="1"/>
    <row r="3750" hidden="1"/>
    <row r="3751" hidden="1"/>
    <row r="3752" hidden="1"/>
    <row r="3753" hidden="1"/>
    <row r="3754" hidden="1"/>
    <row r="3755" hidden="1"/>
    <row r="3756" hidden="1"/>
    <row r="3757" hidden="1"/>
    <row r="3758" hidden="1"/>
    <row r="3759" hidden="1"/>
    <row r="3760" hidden="1"/>
    <row r="3761" hidden="1"/>
    <row r="3762" hidden="1"/>
    <row r="3763" hidden="1"/>
    <row r="3764" hidden="1"/>
    <row r="3765" hidden="1"/>
    <row r="3766" hidden="1"/>
    <row r="3767" hidden="1"/>
    <row r="3768" hidden="1"/>
    <row r="3769" hidden="1"/>
    <row r="3770" hidden="1"/>
    <row r="3771" hidden="1"/>
    <row r="3772" hidden="1"/>
    <row r="3773" hidden="1"/>
    <row r="3774" hidden="1"/>
    <row r="3775" hidden="1"/>
    <row r="3776" hidden="1"/>
    <row r="3777" hidden="1"/>
    <row r="3778" hidden="1"/>
    <row r="3779" hidden="1"/>
    <row r="3780" hidden="1"/>
    <row r="3781" hidden="1"/>
    <row r="3782" hidden="1"/>
    <row r="3783" hidden="1"/>
    <row r="3784" hidden="1"/>
    <row r="3785" hidden="1"/>
    <row r="3786" hidden="1"/>
    <row r="3787" hidden="1"/>
    <row r="3788" hidden="1"/>
    <row r="3789" hidden="1"/>
    <row r="3790" hidden="1"/>
    <row r="3791" hidden="1"/>
    <row r="3792" hidden="1"/>
    <row r="3793" hidden="1"/>
    <row r="3794" hidden="1"/>
    <row r="3795" hidden="1"/>
    <row r="3796" hidden="1"/>
    <row r="3797" hidden="1"/>
    <row r="3798" hidden="1"/>
    <row r="3799" hidden="1"/>
    <row r="3800" hidden="1"/>
    <row r="3801" hidden="1"/>
    <row r="3802" hidden="1"/>
    <row r="3803" hidden="1"/>
    <row r="3804" hidden="1"/>
    <row r="3805" hidden="1"/>
    <row r="3806" hidden="1"/>
    <row r="3807" hidden="1"/>
    <row r="3808" hidden="1"/>
    <row r="3809" hidden="1"/>
    <row r="3810" hidden="1"/>
    <row r="3811" hidden="1"/>
    <row r="3812" hidden="1"/>
    <row r="3813" hidden="1"/>
    <row r="3814" hidden="1"/>
    <row r="3815" hidden="1"/>
    <row r="3816" hidden="1"/>
    <row r="3817" hidden="1"/>
    <row r="3818" hidden="1"/>
    <row r="3819" hidden="1"/>
    <row r="3820" hidden="1"/>
    <row r="3821" hidden="1"/>
    <row r="3822" hidden="1"/>
    <row r="3823" hidden="1"/>
    <row r="3824" hidden="1"/>
    <row r="3825" hidden="1"/>
    <row r="3826" hidden="1"/>
    <row r="3827" hidden="1"/>
    <row r="3828" hidden="1"/>
    <row r="3829" hidden="1"/>
    <row r="3830" hidden="1"/>
    <row r="3831" hidden="1"/>
    <row r="3832" hidden="1"/>
    <row r="3833" hidden="1"/>
    <row r="3834" hidden="1"/>
    <row r="3835" hidden="1"/>
    <row r="3836" hidden="1"/>
    <row r="3837" hidden="1"/>
    <row r="3838" hidden="1"/>
    <row r="3839" hidden="1"/>
    <row r="3840" hidden="1"/>
    <row r="3841" hidden="1"/>
    <row r="3842" hidden="1"/>
    <row r="3843" hidden="1"/>
    <row r="3844" hidden="1"/>
    <row r="3845" hidden="1"/>
    <row r="3846" hidden="1"/>
    <row r="3847" hidden="1"/>
    <row r="3848" hidden="1"/>
    <row r="3849" hidden="1"/>
    <row r="3850" hidden="1"/>
    <row r="3851" hidden="1"/>
    <row r="3852" hidden="1"/>
    <row r="3853" hidden="1"/>
    <row r="3854" hidden="1"/>
    <row r="3855" hidden="1"/>
    <row r="3856" hidden="1"/>
    <row r="3857" hidden="1"/>
    <row r="3858" hidden="1"/>
    <row r="3859" hidden="1"/>
    <row r="3860" hidden="1"/>
    <row r="3861" hidden="1"/>
    <row r="3862" hidden="1"/>
    <row r="3863" hidden="1"/>
    <row r="3864" hidden="1"/>
    <row r="3865" hidden="1"/>
    <row r="3866" hidden="1"/>
    <row r="3867" hidden="1"/>
    <row r="3868" hidden="1"/>
    <row r="3869" hidden="1"/>
    <row r="3870" hidden="1"/>
    <row r="3871" hidden="1"/>
    <row r="3872" hidden="1"/>
    <row r="3873" hidden="1"/>
    <row r="3874" hidden="1"/>
    <row r="3875" hidden="1"/>
    <row r="3876" hidden="1"/>
    <row r="3877" hidden="1"/>
    <row r="3878" hidden="1"/>
    <row r="3879" hidden="1"/>
    <row r="3880" hidden="1"/>
    <row r="3881" hidden="1"/>
    <row r="3882" hidden="1"/>
    <row r="3883" hidden="1"/>
    <row r="3884" hidden="1"/>
    <row r="3885" hidden="1"/>
    <row r="3886" hidden="1"/>
    <row r="3887" hidden="1"/>
    <row r="3888" hidden="1"/>
    <row r="3889" hidden="1"/>
    <row r="3890" hidden="1"/>
    <row r="3891" hidden="1"/>
    <row r="3892" hidden="1"/>
    <row r="3893" hidden="1"/>
    <row r="3894" hidden="1"/>
    <row r="3895" hidden="1"/>
    <row r="3896" hidden="1"/>
    <row r="3897" hidden="1"/>
    <row r="3898" hidden="1"/>
    <row r="3899" hidden="1"/>
    <row r="3900" hidden="1"/>
    <row r="3901" hidden="1"/>
    <row r="3902" hidden="1"/>
    <row r="3903" hidden="1"/>
    <row r="3904" hidden="1"/>
    <row r="3905" hidden="1"/>
    <row r="3906" hidden="1"/>
    <row r="3907" hidden="1"/>
    <row r="3908" hidden="1"/>
    <row r="3909" hidden="1"/>
    <row r="3910" hidden="1"/>
    <row r="3911" hidden="1"/>
    <row r="3912" hidden="1"/>
    <row r="3913" hidden="1"/>
    <row r="3914" hidden="1"/>
    <row r="3915" hidden="1"/>
    <row r="3916" hidden="1"/>
    <row r="3917" hidden="1"/>
    <row r="3918" hidden="1"/>
    <row r="3919" hidden="1"/>
    <row r="3920" hidden="1"/>
    <row r="3921" hidden="1"/>
    <row r="3922" hidden="1"/>
    <row r="3923" hidden="1"/>
    <row r="3924" hidden="1"/>
    <row r="3925" hidden="1"/>
    <row r="3926" hidden="1"/>
    <row r="3927" hidden="1"/>
    <row r="3928" hidden="1"/>
    <row r="3929" hidden="1"/>
    <row r="3930" hidden="1"/>
    <row r="3931" hidden="1"/>
    <row r="3932" hidden="1"/>
    <row r="3933" hidden="1"/>
    <row r="3934" hidden="1"/>
    <row r="3935" hidden="1"/>
    <row r="3936" hidden="1"/>
    <row r="3937" hidden="1"/>
    <row r="3938" hidden="1"/>
    <row r="3939" hidden="1"/>
    <row r="3940" hidden="1"/>
    <row r="3941" hidden="1"/>
    <row r="3942" hidden="1"/>
    <row r="3943" hidden="1"/>
    <row r="3944" hidden="1"/>
    <row r="3945" hidden="1"/>
    <row r="3946" hidden="1"/>
    <row r="3947" hidden="1"/>
    <row r="3948" hidden="1"/>
    <row r="3949" hidden="1"/>
    <row r="3950" hidden="1"/>
    <row r="3951" hidden="1"/>
    <row r="3952" hidden="1"/>
    <row r="3953" hidden="1"/>
    <row r="3954" hidden="1"/>
    <row r="3955" hidden="1"/>
    <row r="3956" hidden="1"/>
    <row r="3957" hidden="1"/>
    <row r="3958" hidden="1"/>
    <row r="3959" hidden="1"/>
    <row r="3960" hidden="1"/>
    <row r="3961" hidden="1"/>
    <row r="3962" hidden="1"/>
    <row r="3963" hidden="1"/>
    <row r="3964" hidden="1"/>
    <row r="3965" hidden="1"/>
    <row r="3966" hidden="1"/>
    <row r="3967" hidden="1"/>
    <row r="3968" hidden="1"/>
    <row r="3969" hidden="1"/>
    <row r="3970" hidden="1"/>
    <row r="3971" hidden="1"/>
    <row r="3972" hidden="1"/>
    <row r="3973" hidden="1"/>
    <row r="3974" hidden="1"/>
    <row r="3975" hidden="1"/>
    <row r="3976" hidden="1"/>
    <row r="3977" hidden="1"/>
    <row r="3978" hidden="1"/>
    <row r="3979" hidden="1"/>
    <row r="3980" hidden="1"/>
    <row r="3981" hidden="1"/>
    <row r="3982" hidden="1"/>
    <row r="3983" hidden="1"/>
    <row r="3984" hidden="1"/>
    <row r="3985" hidden="1"/>
    <row r="3986" hidden="1"/>
    <row r="3987" hidden="1"/>
    <row r="3988" hidden="1"/>
    <row r="3989" hidden="1"/>
    <row r="3990" hidden="1"/>
    <row r="3991" hidden="1"/>
    <row r="3992" hidden="1"/>
    <row r="3993" hidden="1"/>
    <row r="3994" hidden="1"/>
    <row r="3995" hidden="1"/>
    <row r="3996" hidden="1"/>
    <row r="3997" hidden="1"/>
    <row r="3998" hidden="1"/>
    <row r="3999" hidden="1"/>
    <row r="4000" hidden="1"/>
    <row r="4001" hidden="1"/>
    <row r="4002" hidden="1"/>
    <row r="4003" hidden="1"/>
    <row r="4004" hidden="1"/>
    <row r="4005" hidden="1"/>
    <row r="4006" hidden="1"/>
    <row r="4007" hidden="1"/>
    <row r="4008" hidden="1"/>
    <row r="4009" hidden="1"/>
    <row r="4010" hidden="1"/>
    <row r="4011" hidden="1"/>
    <row r="4012" hidden="1"/>
    <row r="4013" hidden="1"/>
    <row r="4014" hidden="1"/>
    <row r="4015" hidden="1"/>
    <row r="4016" hidden="1"/>
    <row r="4017" hidden="1"/>
    <row r="4018" hidden="1"/>
    <row r="4019" hidden="1"/>
    <row r="4020" hidden="1"/>
    <row r="4021" hidden="1"/>
    <row r="4022" hidden="1"/>
    <row r="4023" hidden="1"/>
    <row r="4024" hidden="1"/>
    <row r="4025" hidden="1"/>
    <row r="4026" hidden="1"/>
    <row r="4027" hidden="1"/>
    <row r="4028" hidden="1"/>
    <row r="4029" hidden="1"/>
    <row r="4030" hidden="1"/>
    <row r="4031" hidden="1"/>
    <row r="4032" hidden="1"/>
    <row r="4033" hidden="1"/>
    <row r="4034" hidden="1"/>
    <row r="4035" hidden="1"/>
    <row r="4036" hidden="1"/>
    <row r="4037" hidden="1"/>
    <row r="4038" hidden="1"/>
    <row r="4039" hidden="1"/>
    <row r="4040" hidden="1"/>
    <row r="4041" hidden="1"/>
    <row r="4042" hidden="1"/>
    <row r="4043" hidden="1"/>
    <row r="4044" hidden="1"/>
    <row r="4045" hidden="1"/>
    <row r="4046" hidden="1"/>
    <row r="4047" hidden="1"/>
    <row r="4048" hidden="1"/>
    <row r="4049" hidden="1"/>
    <row r="4050" hidden="1"/>
    <row r="4051" hidden="1"/>
    <row r="4052" hidden="1"/>
    <row r="4053" hidden="1"/>
    <row r="4054" hidden="1"/>
    <row r="4055" hidden="1"/>
    <row r="4056" hidden="1"/>
    <row r="4057" hidden="1"/>
    <row r="4058" hidden="1"/>
    <row r="4059" hidden="1"/>
    <row r="4060" hidden="1"/>
    <row r="4061" hidden="1"/>
    <row r="4062" hidden="1"/>
    <row r="4063" hidden="1"/>
    <row r="4064" hidden="1"/>
    <row r="4065" hidden="1"/>
    <row r="4066" hidden="1"/>
    <row r="4067" hidden="1"/>
    <row r="4068" hidden="1"/>
    <row r="4069" hidden="1"/>
    <row r="4070" hidden="1"/>
    <row r="4071" hidden="1"/>
    <row r="4072" hidden="1"/>
    <row r="4073" hidden="1"/>
    <row r="4074" hidden="1"/>
    <row r="4075" hidden="1"/>
    <row r="4076" hidden="1"/>
    <row r="4077" hidden="1"/>
    <row r="4078" hidden="1"/>
    <row r="4079" hidden="1"/>
    <row r="4080" hidden="1"/>
    <row r="4081" hidden="1"/>
    <row r="4082" hidden="1"/>
    <row r="4083" hidden="1"/>
    <row r="4084" hidden="1"/>
    <row r="4085" hidden="1"/>
    <row r="4086" hidden="1"/>
    <row r="4087" hidden="1"/>
    <row r="4088" hidden="1"/>
    <row r="4089" hidden="1"/>
    <row r="4090" hidden="1"/>
    <row r="4091" hidden="1"/>
    <row r="4092" hidden="1"/>
    <row r="4093" hidden="1"/>
    <row r="4094" hidden="1"/>
    <row r="4095" hidden="1"/>
    <row r="4096" hidden="1"/>
    <row r="4097" hidden="1"/>
    <row r="4098" hidden="1"/>
    <row r="4099" hidden="1"/>
    <row r="4100" hidden="1"/>
    <row r="4101" hidden="1"/>
    <row r="4102" hidden="1"/>
    <row r="4103" hidden="1"/>
    <row r="4104" hidden="1"/>
    <row r="4105" hidden="1"/>
    <row r="4106" hidden="1"/>
    <row r="4107" hidden="1"/>
    <row r="4108" hidden="1"/>
    <row r="4109" hidden="1"/>
    <row r="4110" hidden="1"/>
    <row r="4111" hidden="1"/>
    <row r="4112" hidden="1"/>
    <row r="4113" hidden="1"/>
    <row r="4114" hidden="1"/>
    <row r="4115" hidden="1"/>
    <row r="4116" hidden="1"/>
    <row r="4117" hidden="1"/>
    <row r="4118" hidden="1"/>
    <row r="4119" hidden="1"/>
    <row r="4120" hidden="1"/>
    <row r="4121" hidden="1"/>
    <row r="4122" hidden="1"/>
    <row r="4123" hidden="1"/>
    <row r="4124" hidden="1"/>
    <row r="4125" hidden="1"/>
    <row r="4126" hidden="1"/>
    <row r="4127" hidden="1"/>
    <row r="4128" hidden="1"/>
    <row r="4129" hidden="1"/>
    <row r="4130" hidden="1"/>
    <row r="4131" hidden="1"/>
    <row r="4132" hidden="1"/>
    <row r="4133" hidden="1"/>
    <row r="4134" hidden="1"/>
    <row r="4135" hidden="1"/>
    <row r="4136" hidden="1"/>
    <row r="4137" hidden="1"/>
    <row r="4138" hidden="1"/>
    <row r="4139" hidden="1"/>
    <row r="4140" hidden="1"/>
    <row r="4141" hidden="1"/>
    <row r="4142" hidden="1"/>
    <row r="4143" hidden="1"/>
    <row r="4144" hidden="1"/>
    <row r="4145" hidden="1"/>
    <row r="4146" hidden="1"/>
    <row r="4147" hidden="1"/>
    <row r="4148" hidden="1"/>
    <row r="4149" hidden="1"/>
    <row r="4150" hidden="1"/>
    <row r="4151" hidden="1"/>
    <row r="4152" hidden="1"/>
    <row r="4153" hidden="1"/>
    <row r="4154" hidden="1"/>
    <row r="4155" hidden="1"/>
    <row r="4156" hidden="1"/>
    <row r="4157" hidden="1"/>
    <row r="4158" hidden="1"/>
    <row r="4159" hidden="1"/>
    <row r="4160" hidden="1"/>
    <row r="4161" hidden="1"/>
    <row r="4162" hidden="1"/>
    <row r="4163" hidden="1"/>
    <row r="4164" hidden="1"/>
    <row r="4165" hidden="1"/>
    <row r="4166" hidden="1"/>
    <row r="4167" hidden="1"/>
    <row r="4168" hidden="1"/>
    <row r="4169" hidden="1"/>
    <row r="4170" hidden="1"/>
    <row r="4171" hidden="1"/>
    <row r="4172" hidden="1"/>
    <row r="4173" hidden="1"/>
    <row r="4174" hidden="1"/>
    <row r="4175" hidden="1"/>
    <row r="4176" hidden="1"/>
    <row r="4177" hidden="1"/>
    <row r="4178" hidden="1"/>
    <row r="4179" hidden="1"/>
    <row r="4180" hidden="1"/>
    <row r="4181" hidden="1"/>
    <row r="4182" hidden="1"/>
    <row r="4183" hidden="1"/>
    <row r="4184" hidden="1"/>
    <row r="4185" hidden="1"/>
    <row r="4186" hidden="1"/>
    <row r="4187" hidden="1"/>
    <row r="4188" hidden="1"/>
    <row r="4189" hidden="1"/>
    <row r="4190" hidden="1"/>
    <row r="4191" hidden="1"/>
    <row r="4192" hidden="1"/>
    <row r="4193" hidden="1"/>
    <row r="4194" hidden="1"/>
    <row r="4195" hidden="1"/>
    <row r="4196" hidden="1"/>
    <row r="4197" hidden="1"/>
    <row r="4198" hidden="1"/>
    <row r="4199" hidden="1"/>
    <row r="4200" hidden="1"/>
    <row r="4201" hidden="1"/>
    <row r="4202" hidden="1"/>
    <row r="4203" hidden="1"/>
    <row r="4204" hidden="1"/>
    <row r="4205" hidden="1"/>
    <row r="4206" hidden="1"/>
    <row r="4207" hidden="1"/>
    <row r="4208" hidden="1"/>
    <row r="4209" hidden="1"/>
    <row r="4210" hidden="1"/>
    <row r="4211" hidden="1"/>
    <row r="4212" hidden="1"/>
    <row r="4213" hidden="1"/>
    <row r="4214" hidden="1"/>
    <row r="4215" hidden="1"/>
    <row r="4216" hidden="1"/>
    <row r="4217" hidden="1"/>
    <row r="4218" hidden="1"/>
    <row r="4219" hidden="1"/>
    <row r="4220" hidden="1"/>
    <row r="4221" hidden="1"/>
    <row r="4222" hidden="1"/>
    <row r="4223" hidden="1"/>
    <row r="4224" hidden="1"/>
    <row r="4225" hidden="1"/>
    <row r="4226" hidden="1"/>
    <row r="4227" hidden="1"/>
    <row r="4228" hidden="1"/>
    <row r="4229" hidden="1"/>
    <row r="4230" hidden="1"/>
    <row r="4231" hidden="1"/>
    <row r="4232" hidden="1"/>
    <row r="4233" hidden="1"/>
    <row r="4234" hidden="1"/>
    <row r="4235" hidden="1"/>
    <row r="4236" hidden="1"/>
    <row r="4237" hidden="1"/>
    <row r="4238" hidden="1"/>
    <row r="4239" hidden="1"/>
    <row r="4240" hidden="1"/>
    <row r="4241" hidden="1"/>
    <row r="4242" hidden="1"/>
    <row r="4243" hidden="1"/>
    <row r="4244" hidden="1"/>
    <row r="4245" hidden="1"/>
    <row r="4246" hidden="1"/>
    <row r="4247" hidden="1"/>
    <row r="4248" hidden="1"/>
    <row r="4249" hidden="1"/>
    <row r="4250" hidden="1"/>
    <row r="4251" hidden="1"/>
    <row r="4252" hidden="1"/>
    <row r="4253" hidden="1"/>
    <row r="4254" hidden="1"/>
    <row r="4255" hidden="1"/>
    <row r="4256" hidden="1"/>
    <row r="4257" hidden="1"/>
    <row r="4258" hidden="1"/>
    <row r="4259" hidden="1"/>
    <row r="4260" hidden="1"/>
    <row r="4261" hidden="1"/>
    <row r="4262" hidden="1"/>
    <row r="4263" hidden="1"/>
    <row r="4264" hidden="1"/>
    <row r="4265" hidden="1"/>
    <row r="4266" hidden="1"/>
    <row r="4267" hidden="1"/>
    <row r="4268" hidden="1"/>
    <row r="4269" hidden="1"/>
    <row r="4270" hidden="1"/>
    <row r="4271" hidden="1"/>
    <row r="4272" hidden="1"/>
    <row r="4273" hidden="1"/>
    <row r="4274" hidden="1"/>
    <row r="4275" hidden="1"/>
    <row r="4276" hidden="1"/>
    <row r="4277" hidden="1"/>
    <row r="4278" hidden="1"/>
    <row r="4279" hidden="1"/>
    <row r="4280" hidden="1"/>
    <row r="4281" hidden="1"/>
    <row r="4282" hidden="1"/>
    <row r="4283" hidden="1"/>
    <row r="4284" hidden="1"/>
    <row r="4285" hidden="1"/>
    <row r="4286" hidden="1"/>
    <row r="4287" hidden="1"/>
    <row r="4288" hidden="1"/>
    <row r="4289" hidden="1"/>
    <row r="4290" hidden="1"/>
    <row r="4291" hidden="1"/>
    <row r="4292" hidden="1"/>
    <row r="4293" hidden="1"/>
    <row r="4294" hidden="1"/>
    <row r="4295" hidden="1"/>
    <row r="4296" hidden="1"/>
    <row r="4297" hidden="1"/>
    <row r="4298" hidden="1"/>
    <row r="4299" hidden="1"/>
    <row r="4300" hidden="1"/>
    <row r="4301" hidden="1"/>
    <row r="4302" hidden="1"/>
    <row r="4303" hidden="1"/>
    <row r="4304" hidden="1"/>
    <row r="4305" hidden="1"/>
    <row r="4306" hidden="1"/>
    <row r="4307" hidden="1"/>
    <row r="4308" hidden="1"/>
    <row r="4309" hidden="1"/>
    <row r="4310" hidden="1"/>
    <row r="4311" hidden="1"/>
    <row r="4312" hidden="1"/>
    <row r="4313" hidden="1"/>
    <row r="4314" hidden="1"/>
    <row r="4315" hidden="1"/>
    <row r="4316" hidden="1"/>
    <row r="4317" hidden="1"/>
    <row r="4318" hidden="1"/>
    <row r="4319" hidden="1"/>
    <row r="4320" hidden="1"/>
    <row r="4321" hidden="1"/>
    <row r="4322" hidden="1"/>
    <row r="4323" hidden="1"/>
    <row r="4324" hidden="1"/>
    <row r="4325" hidden="1"/>
    <row r="4326" hidden="1"/>
    <row r="4327" hidden="1"/>
    <row r="4328" hidden="1"/>
    <row r="4329" hidden="1"/>
    <row r="4330" hidden="1"/>
    <row r="4331" hidden="1"/>
    <row r="4332" hidden="1"/>
    <row r="4333" hidden="1"/>
    <row r="4334" hidden="1"/>
    <row r="4335" hidden="1"/>
    <row r="4336" hidden="1"/>
    <row r="4337" hidden="1"/>
    <row r="4338" hidden="1"/>
    <row r="4339" hidden="1"/>
    <row r="4340" hidden="1"/>
    <row r="4341" hidden="1"/>
    <row r="4342" hidden="1"/>
    <row r="4343" hidden="1"/>
    <row r="4344" hidden="1"/>
    <row r="4345" hidden="1"/>
    <row r="4346" hidden="1"/>
    <row r="4347" hidden="1"/>
    <row r="4348" hidden="1"/>
    <row r="4349" hidden="1"/>
    <row r="4350" hidden="1"/>
    <row r="4351" hidden="1"/>
    <row r="4352" hidden="1"/>
    <row r="4353" hidden="1"/>
    <row r="4354" hidden="1"/>
    <row r="4355" hidden="1"/>
    <row r="4356" hidden="1"/>
    <row r="4357" hidden="1"/>
    <row r="4358" hidden="1"/>
    <row r="4359" hidden="1"/>
    <row r="4360" hidden="1"/>
    <row r="4361" hidden="1"/>
    <row r="4362" hidden="1"/>
    <row r="4363" hidden="1"/>
    <row r="4364" hidden="1"/>
    <row r="4365" hidden="1"/>
    <row r="4366" hidden="1"/>
    <row r="4367" hidden="1"/>
    <row r="4368" hidden="1"/>
    <row r="4369" hidden="1"/>
    <row r="4370" hidden="1"/>
    <row r="4371" hidden="1"/>
    <row r="4372" hidden="1"/>
    <row r="4373" hidden="1"/>
    <row r="4374" hidden="1"/>
    <row r="4375" hidden="1"/>
    <row r="4376" hidden="1"/>
    <row r="4377" hidden="1"/>
    <row r="4378" hidden="1"/>
    <row r="4379" hidden="1"/>
    <row r="4380" hidden="1"/>
    <row r="4381" hidden="1"/>
    <row r="4382" hidden="1"/>
    <row r="4383" hidden="1"/>
    <row r="4384" hidden="1"/>
    <row r="4385" hidden="1"/>
    <row r="4386" hidden="1"/>
    <row r="4387" hidden="1"/>
    <row r="4388" hidden="1"/>
    <row r="4389" hidden="1"/>
    <row r="4390" hidden="1"/>
    <row r="4391" hidden="1"/>
    <row r="4392" hidden="1"/>
    <row r="4393" hidden="1"/>
    <row r="4394" hidden="1"/>
    <row r="4395" hidden="1"/>
    <row r="4396" hidden="1"/>
    <row r="4397" hidden="1"/>
    <row r="4398" hidden="1"/>
    <row r="4399" hidden="1"/>
    <row r="4400" hidden="1"/>
    <row r="4401" hidden="1"/>
    <row r="4402" hidden="1"/>
    <row r="4403" hidden="1"/>
    <row r="4404" hidden="1"/>
    <row r="4405" hidden="1"/>
    <row r="4406" hidden="1"/>
    <row r="4407" hidden="1"/>
    <row r="4408" hidden="1"/>
    <row r="4409" hidden="1"/>
    <row r="4410" hidden="1"/>
    <row r="4411" hidden="1"/>
    <row r="4412" hidden="1"/>
    <row r="4413" hidden="1"/>
    <row r="4414" hidden="1"/>
    <row r="4415" hidden="1"/>
    <row r="4416" hidden="1"/>
    <row r="4417" hidden="1"/>
    <row r="4418" hidden="1"/>
    <row r="4419" hidden="1"/>
    <row r="4420" hidden="1"/>
    <row r="4421" hidden="1"/>
    <row r="4422" hidden="1"/>
    <row r="4423" hidden="1"/>
    <row r="4424" hidden="1"/>
    <row r="4425" hidden="1"/>
    <row r="4426" hidden="1"/>
    <row r="4427" hidden="1"/>
    <row r="4428" hidden="1"/>
    <row r="4429" hidden="1"/>
    <row r="4430" hidden="1"/>
    <row r="4431" hidden="1"/>
    <row r="4432" hidden="1"/>
    <row r="4433" hidden="1"/>
    <row r="4434" hidden="1"/>
    <row r="4435" hidden="1"/>
    <row r="4436" hidden="1"/>
    <row r="4437" hidden="1"/>
    <row r="4438" hidden="1"/>
    <row r="4439" hidden="1"/>
    <row r="4440" hidden="1"/>
    <row r="4441" hidden="1"/>
    <row r="4442" hidden="1"/>
    <row r="4443" hidden="1"/>
    <row r="4444" hidden="1"/>
    <row r="4445" hidden="1"/>
    <row r="4446" hidden="1"/>
    <row r="4447" hidden="1"/>
    <row r="4448" hidden="1"/>
    <row r="4449" hidden="1"/>
    <row r="4450" hidden="1"/>
    <row r="4451" hidden="1"/>
    <row r="4452" hidden="1"/>
    <row r="4453" hidden="1"/>
    <row r="4454" hidden="1"/>
    <row r="4455" hidden="1"/>
    <row r="4456" hidden="1"/>
    <row r="4457" hidden="1"/>
    <row r="4458" hidden="1"/>
    <row r="4459" hidden="1"/>
    <row r="4460" hidden="1"/>
    <row r="4461" hidden="1"/>
    <row r="4462" hidden="1"/>
    <row r="4463" hidden="1"/>
    <row r="4464" hidden="1"/>
    <row r="4465" hidden="1"/>
    <row r="4466" hidden="1"/>
    <row r="4467" hidden="1"/>
    <row r="4468" hidden="1"/>
    <row r="4469" hidden="1"/>
    <row r="4470" hidden="1"/>
    <row r="4471" hidden="1"/>
    <row r="4472" hidden="1"/>
    <row r="4473" hidden="1"/>
    <row r="4474" hidden="1"/>
    <row r="4475" hidden="1"/>
    <row r="4476" hidden="1"/>
    <row r="4477" hidden="1"/>
    <row r="4478" hidden="1"/>
    <row r="4479" hidden="1"/>
    <row r="4480" hidden="1"/>
    <row r="4481" hidden="1"/>
    <row r="4482" hidden="1"/>
    <row r="4483" hidden="1"/>
    <row r="4484" hidden="1"/>
    <row r="4485" hidden="1"/>
    <row r="4486" hidden="1"/>
    <row r="4487" hidden="1"/>
    <row r="4488" hidden="1"/>
    <row r="4489" hidden="1"/>
    <row r="4490" hidden="1"/>
    <row r="4491" hidden="1"/>
    <row r="4492" hidden="1"/>
    <row r="4493" hidden="1"/>
    <row r="4494" hidden="1"/>
    <row r="4495" hidden="1"/>
    <row r="4496" hidden="1"/>
    <row r="4497" hidden="1"/>
    <row r="4498" hidden="1"/>
    <row r="4499" hidden="1"/>
    <row r="4500" hidden="1"/>
    <row r="4501" hidden="1"/>
    <row r="4502" hidden="1"/>
    <row r="4503" hidden="1"/>
    <row r="4504" hidden="1"/>
    <row r="4505" hidden="1"/>
    <row r="4506" hidden="1"/>
    <row r="4507" hidden="1"/>
    <row r="4508" hidden="1"/>
    <row r="4509" hidden="1"/>
    <row r="4510" hidden="1"/>
    <row r="4511" hidden="1"/>
    <row r="4512" hidden="1"/>
    <row r="4513" hidden="1"/>
    <row r="4514" hidden="1"/>
    <row r="4515" hidden="1"/>
    <row r="4516" hidden="1"/>
    <row r="4517" hidden="1"/>
    <row r="4518" hidden="1"/>
    <row r="4519" hidden="1"/>
    <row r="4520" hidden="1"/>
    <row r="4521" hidden="1"/>
    <row r="4522" hidden="1"/>
    <row r="4523" hidden="1"/>
    <row r="4524" hidden="1"/>
    <row r="4525" hidden="1"/>
    <row r="4526" hidden="1"/>
    <row r="4527" hidden="1"/>
    <row r="4528" hidden="1"/>
    <row r="4529" hidden="1"/>
    <row r="4530" hidden="1"/>
    <row r="4531" hidden="1"/>
    <row r="4532" hidden="1"/>
    <row r="4533" hidden="1"/>
    <row r="4534" hidden="1"/>
    <row r="4535" hidden="1"/>
    <row r="4536" hidden="1"/>
    <row r="4537" hidden="1"/>
    <row r="4538" hidden="1"/>
    <row r="4539" hidden="1"/>
    <row r="4540" hidden="1"/>
    <row r="4541" hidden="1"/>
    <row r="4542" hidden="1"/>
    <row r="4543" hidden="1"/>
    <row r="4544" hidden="1"/>
    <row r="4545" hidden="1"/>
    <row r="4546" hidden="1"/>
    <row r="4547" hidden="1"/>
    <row r="4548" hidden="1"/>
    <row r="4549" hidden="1"/>
    <row r="4550" hidden="1"/>
    <row r="4551" hidden="1"/>
    <row r="4552" hidden="1"/>
    <row r="4553" hidden="1"/>
    <row r="4554" hidden="1"/>
    <row r="4555" hidden="1"/>
    <row r="4556" hidden="1"/>
    <row r="4557" hidden="1"/>
    <row r="4558" hidden="1"/>
    <row r="4559" hidden="1"/>
    <row r="4560" hidden="1"/>
    <row r="4561" hidden="1"/>
    <row r="4562" hidden="1"/>
    <row r="4563" hidden="1"/>
    <row r="4564" hidden="1"/>
    <row r="4565" hidden="1"/>
    <row r="4566" hidden="1"/>
    <row r="4567" hidden="1"/>
    <row r="4568" hidden="1"/>
    <row r="4569" hidden="1"/>
    <row r="4570" hidden="1"/>
    <row r="4571" hidden="1"/>
    <row r="4572" hidden="1"/>
    <row r="4573" hidden="1"/>
    <row r="4574" hidden="1"/>
    <row r="4575" hidden="1"/>
    <row r="4576" hidden="1"/>
    <row r="4577" hidden="1"/>
    <row r="4578" hidden="1"/>
    <row r="4579" hidden="1"/>
    <row r="4580" hidden="1"/>
    <row r="4581" hidden="1"/>
    <row r="4582" hidden="1"/>
    <row r="4583" hidden="1"/>
    <row r="4584" hidden="1"/>
    <row r="4585" hidden="1"/>
    <row r="4586" hidden="1"/>
    <row r="4587" hidden="1"/>
    <row r="4588" hidden="1"/>
    <row r="4589" hidden="1"/>
    <row r="4590" hidden="1"/>
    <row r="4591" hidden="1"/>
    <row r="4592" hidden="1"/>
    <row r="4593" hidden="1"/>
    <row r="4594" hidden="1"/>
    <row r="4595" hidden="1"/>
    <row r="4596" hidden="1"/>
    <row r="4597" hidden="1"/>
    <row r="4598" hidden="1"/>
    <row r="4599" hidden="1"/>
    <row r="4600" hidden="1"/>
    <row r="4601" hidden="1"/>
    <row r="4602" hidden="1"/>
    <row r="4603" hidden="1"/>
    <row r="4604" hidden="1"/>
    <row r="4605" hidden="1"/>
    <row r="4606" hidden="1"/>
    <row r="4607" hidden="1"/>
    <row r="4608" hidden="1"/>
    <row r="4609" hidden="1"/>
    <row r="4610" hidden="1"/>
    <row r="4611" hidden="1"/>
    <row r="4612" hidden="1"/>
    <row r="4613" hidden="1"/>
    <row r="4614" hidden="1"/>
    <row r="4615" hidden="1"/>
    <row r="4616" hidden="1"/>
    <row r="4617" hidden="1"/>
    <row r="4618" hidden="1"/>
    <row r="4619" hidden="1"/>
    <row r="4620" hidden="1"/>
    <row r="4621" hidden="1"/>
    <row r="4622" hidden="1"/>
    <row r="4623" hidden="1"/>
    <row r="4624" hidden="1"/>
    <row r="4625" hidden="1"/>
    <row r="4626" hidden="1"/>
    <row r="4627" hidden="1"/>
    <row r="4628" hidden="1"/>
    <row r="4629" hidden="1"/>
    <row r="4630" hidden="1"/>
    <row r="4631" hidden="1"/>
    <row r="4632" hidden="1"/>
    <row r="4633" hidden="1"/>
    <row r="4634" hidden="1"/>
    <row r="4635" hidden="1"/>
    <row r="4636" hidden="1"/>
    <row r="4637" hidden="1"/>
    <row r="4638" hidden="1"/>
    <row r="4639" hidden="1"/>
    <row r="4640" hidden="1"/>
    <row r="4641" hidden="1"/>
    <row r="4642" hidden="1"/>
    <row r="4643" hidden="1"/>
    <row r="4644" hidden="1"/>
    <row r="4645" hidden="1"/>
    <row r="4646" hidden="1"/>
    <row r="4647" hidden="1"/>
    <row r="4648" hidden="1"/>
    <row r="4649" hidden="1"/>
    <row r="4650" hidden="1"/>
    <row r="4651" hidden="1"/>
    <row r="4652" hidden="1"/>
    <row r="4653" hidden="1"/>
    <row r="4654" hidden="1"/>
    <row r="4655" hidden="1"/>
    <row r="4656" hidden="1"/>
    <row r="4657" hidden="1"/>
    <row r="4658" hidden="1"/>
    <row r="4659" hidden="1"/>
    <row r="4660" hidden="1"/>
    <row r="4661" hidden="1"/>
    <row r="4662" hidden="1"/>
    <row r="4663" hidden="1"/>
    <row r="4664" hidden="1"/>
    <row r="4665" hidden="1"/>
    <row r="4666" hidden="1"/>
    <row r="4667" hidden="1"/>
    <row r="4668" hidden="1"/>
    <row r="4669" hidden="1"/>
    <row r="4670" hidden="1"/>
    <row r="4671" hidden="1"/>
    <row r="4672" hidden="1"/>
    <row r="4673" hidden="1"/>
    <row r="4674" hidden="1"/>
    <row r="4675" hidden="1"/>
    <row r="4676" hidden="1"/>
    <row r="4677" hidden="1"/>
    <row r="4678" hidden="1"/>
    <row r="4679" hidden="1"/>
    <row r="4680" hidden="1"/>
    <row r="4681" hidden="1"/>
    <row r="4682" hidden="1"/>
    <row r="4683" hidden="1"/>
    <row r="4684" hidden="1"/>
    <row r="4685" hidden="1"/>
    <row r="4686" hidden="1"/>
    <row r="4687" hidden="1"/>
    <row r="4688" hidden="1"/>
    <row r="4689" hidden="1"/>
    <row r="4690" hidden="1"/>
    <row r="4691" hidden="1"/>
    <row r="4692" hidden="1"/>
    <row r="4693" hidden="1"/>
    <row r="4694" hidden="1"/>
    <row r="4695" hidden="1"/>
    <row r="4696" hidden="1"/>
    <row r="4697" hidden="1"/>
    <row r="4698" hidden="1"/>
    <row r="4699" hidden="1"/>
    <row r="4700" hidden="1"/>
    <row r="4701" hidden="1"/>
    <row r="4702" hidden="1"/>
    <row r="4703" hidden="1"/>
    <row r="4704" hidden="1"/>
    <row r="4705" hidden="1"/>
    <row r="4706" hidden="1"/>
    <row r="4707" hidden="1"/>
    <row r="4708" hidden="1"/>
    <row r="4709" hidden="1"/>
    <row r="4710" hidden="1"/>
    <row r="4711" hidden="1"/>
    <row r="4712" hidden="1"/>
    <row r="4713" hidden="1"/>
    <row r="4714" hidden="1"/>
    <row r="4715" hidden="1"/>
    <row r="4716" hidden="1"/>
    <row r="4717" hidden="1"/>
    <row r="4718" hidden="1"/>
    <row r="4719" hidden="1"/>
    <row r="4720" hidden="1"/>
    <row r="4721" hidden="1"/>
    <row r="4722" hidden="1"/>
    <row r="4723" hidden="1"/>
    <row r="4724" hidden="1"/>
    <row r="4725" hidden="1"/>
    <row r="4726" hidden="1"/>
    <row r="4727" hidden="1"/>
    <row r="4728" hidden="1"/>
    <row r="4729" hidden="1"/>
    <row r="4730" hidden="1"/>
    <row r="4731" hidden="1"/>
    <row r="4732" hidden="1"/>
    <row r="4733" hidden="1"/>
    <row r="4734" hidden="1"/>
    <row r="4735" hidden="1"/>
    <row r="4736" hidden="1"/>
    <row r="4737" hidden="1"/>
    <row r="4738" hidden="1"/>
    <row r="4739" hidden="1"/>
    <row r="4740" hidden="1"/>
    <row r="4741" hidden="1"/>
    <row r="4742" hidden="1"/>
    <row r="4743" hidden="1"/>
    <row r="4744" hidden="1"/>
    <row r="4745" hidden="1"/>
    <row r="4746" hidden="1"/>
    <row r="4747" hidden="1"/>
    <row r="4748" hidden="1"/>
    <row r="4749" hidden="1"/>
    <row r="4750" hidden="1"/>
    <row r="4751" hidden="1"/>
    <row r="4752" hidden="1"/>
    <row r="4753" hidden="1"/>
    <row r="4754" hidden="1"/>
    <row r="4755" hidden="1"/>
    <row r="4756" hidden="1"/>
    <row r="4757" hidden="1"/>
    <row r="4758" hidden="1"/>
    <row r="4759" hidden="1"/>
    <row r="4760" hidden="1"/>
    <row r="4761" hidden="1"/>
    <row r="4762" hidden="1"/>
    <row r="4763" hidden="1"/>
    <row r="4764" hidden="1"/>
    <row r="4765" hidden="1"/>
    <row r="4766" hidden="1"/>
    <row r="4767" hidden="1"/>
    <row r="4768" hidden="1"/>
    <row r="4769" hidden="1"/>
    <row r="4770" hidden="1"/>
    <row r="4771" hidden="1"/>
    <row r="4772" hidden="1"/>
    <row r="4773" hidden="1"/>
    <row r="4774" hidden="1"/>
    <row r="4775" hidden="1"/>
    <row r="4776" hidden="1"/>
    <row r="4777" hidden="1"/>
    <row r="4778" hidden="1"/>
    <row r="4779" hidden="1"/>
    <row r="4780" hidden="1"/>
    <row r="4781" hidden="1"/>
    <row r="4782" hidden="1"/>
    <row r="4783" hidden="1"/>
    <row r="4784" hidden="1"/>
    <row r="4785" hidden="1"/>
    <row r="4786" hidden="1"/>
    <row r="4787" hidden="1"/>
    <row r="4788" hidden="1"/>
    <row r="4789" hidden="1"/>
    <row r="4790" hidden="1"/>
    <row r="4791" hidden="1"/>
    <row r="4792" hidden="1"/>
    <row r="4793" hidden="1"/>
    <row r="4794" hidden="1"/>
    <row r="4795" hidden="1"/>
    <row r="4796" hidden="1"/>
    <row r="4797" hidden="1"/>
    <row r="4798" hidden="1"/>
    <row r="4799" hidden="1"/>
    <row r="4800" hidden="1"/>
    <row r="4801" hidden="1"/>
    <row r="4802" hidden="1"/>
    <row r="4803" hidden="1"/>
    <row r="4804" hidden="1"/>
    <row r="4805" hidden="1"/>
    <row r="4806" hidden="1"/>
    <row r="4807" hidden="1"/>
    <row r="4808" hidden="1"/>
    <row r="4809" hidden="1"/>
    <row r="4810" hidden="1"/>
    <row r="4811" hidden="1"/>
    <row r="4812" hidden="1"/>
    <row r="4813" hidden="1"/>
    <row r="4814" hidden="1"/>
    <row r="4815" hidden="1"/>
    <row r="4816" hidden="1"/>
    <row r="4817" hidden="1"/>
    <row r="4818" hidden="1"/>
    <row r="4819" hidden="1"/>
    <row r="4820" hidden="1"/>
    <row r="4821" hidden="1"/>
    <row r="4822" hidden="1"/>
    <row r="4823" hidden="1"/>
    <row r="4824" hidden="1"/>
    <row r="4825" hidden="1"/>
    <row r="4826" hidden="1"/>
    <row r="4827" hidden="1"/>
    <row r="4828" hidden="1"/>
    <row r="4829" hidden="1"/>
    <row r="4830" hidden="1"/>
    <row r="4831" hidden="1"/>
    <row r="4832" hidden="1"/>
    <row r="4833" hidden="1"/>
    <row r="4834" hidden="1"/>
    <row r="4835" hidden="1"/>
    <row r="4836" hidden="1"/>
    <row r="4837" hidden="1"/>
    <row r="4838" hidden="1"/>
    <row r="4839" hidden="1"/>
    <row r="4840" hidden="1"/>
    <row r="4841" hidden="1"/>
    <row r="4842" hidden="1"/>
    <row r="4843" hidden="1"/>
    <row r="4844" hidden="1"/>
    <row r="4845" hidden="1"/>
    <row r="4846" hidden="1"/>
    <row r="4847" hidden="1"/>
    <row r="4848" hidden="1"/>
    <row r="4849" hidden="1"/>
    <row r="4850" hidden="1"/>
    <row r="4851" hidden="1"/>
    <row r="4852" hidden="1"/>
    <row r="4853" hidden="1"/>
    <row r="4854" hidden="1"/>
    <row r="4855" hidden="1"/>
    <row r="4856" hidden="1"/>
    <row r="4857" hidden="1"/>
    <row r="4858" hidden="1"/>
    <row r="4859" hidden="1"/>
    <row r="4860" hidden="1"/>
    <row r="4861" hidden="1"/>
    <row r="4862" hidden="1"/>
    <row r="4863" hidden="1"/>
    <row r="4864" hidden="1"/>
    <row r="4865" hidden="1"/>
    <row r="4866" hidden="1"/>
    <row r="4867" hidden="1"/>
    <row r="4868" hidden="1"/>
    <row r="4869" hidden="1"/>
    <row r="4870" hidden="1"/>
    <row r="4871" hidden="1"/>
    <row r="4872" hidden="1"/>
    <row r="4873" hidden="1"/>
    <row r="4874" hidden="1"/>
    <row r="4875" hidden="1"/>
    <row r="4876" hidden="1"/>
    <row r="4877" hidden="1"/>
    <row r="4878" hidden="1"/>
    <row r="4879" hidden="1"/>
    <row r="4880" hidden="1"/>
    <row r="4881" hidden="1"/>
    <row r="4882" hidden="1"/>
    <row r="4883" hidden="1"/>
    <row r="4884" hidden="1"/>
    <row r="4885" hidden="1"/>
    <row r="4886" hidden="1"/>
    <row r="4887" hidden="1"/>
    <row r="4888" hidden="1"/>
    <row r="4889" hidden="1"/>
    <row r="4890" hidden="1"/>
    <row r="4891" hidden="1"/>
    <row r="4892" hidden="1"/>
    <row r="4893" hidden="1"/>
    <row r="4894" hidden="1"/>
    <row r="4895" hidden="1"/>
    <row r="4896" hidden="1"/>
    <row r="4897" hidden="1"/>
    <row r="4898" hidden="1"/>
    <row r="4899" hidden="1"/>
    <row r="4900" hidden="1"/>
    <row r="4901" hidden="1"/>
    <row r="4902" hidden="1"/>
    <row r="4903" hidden="1"/>
    <row r="4904" hidden="1"/>
    <row r="4905" hidden="1"/>
    <row r="4906" hidden="1"/>
    <row r="4907" hidden="1"/>
    <row r="4908" hidden="1"/>
    <row r="4909" hidden="1"/>
    <row r="4910" hidden="1"/>
    <row r="4911" hidden="1"/>
    <row r="4912" hidden="1"/>
    <row r="4913" hidden="1"/>
    <row r="4914" hidden="1"/>
    <row r="4915" hidden="1"/>
    <row r="4916" hidden="1"/>
    <row r="4917" hidden="1"/>
    <row r="4918" hidden="1"/>
    <row r="4919" hidden="1"/>
    <row r="4920" hidden="1"/>
    <row r="4921" hidden="1"/>
    <row r="4922" hidden="1"/>
    <row r="4923" hidden="1"/>
    <row r="4924" hidden="1"/>
    <row r="4925" hidden="1"/>
    <row r="4926" hidden="1"/>
    <row r="4927" hidden="1"/>
    <row r="4928" hidden="1"/>
    <row r="4929" hidden="1"/>
    <row r="4930" hidden="1"/>
    <row r="4931" hidden="1"/>
    <row r="4932" hidden="1"/>
    <row r="4933" hidden="1"/>
    <row r="4934" hidden="1"/>
    <row r="4935" hidden="1"/>
    <row r="4936" hidden="1"/>
    <row r="4937" hidden="1"/>
    <row r="4938" hidden="1"/>
    <row r="4939" hidden="1"/>
    <row r="4940" hidden="1"/>
    <row r="4941" hidden="1"/>
    <row r="4942" hidden="1"/>
    <row r="4943" hidden="1"/>
    <row r="4944" hidden="1"/>
    <row r="4945" hidden="1"/>
    <row r="4946" hidden="1"/>
    <row r="4947" hidden="1"/>
    <row r="4948" hidden="1"/>
    <row r="4949" hidden="1"/>
    <row r="4950" hidden="1"/>
    <row r="4951" hidden="1"/>
    <row r="4952" hidden="1"/>
    <row r="4953" hidden="1"/>
    <row r="4954" hidden="1"/>
    <row r="4955" hidden="1"/>
    <row r="4956" hidden="1"/>
    <row r="4957" hidden="1"/>
    <row r="4958" hidden="1"/>
    <row r="4959" hidden="1"/>
    <row r="4960" hidden="1"/>
    <row r="4961" hidden="1"/>
    <row r="4962" hidden="1"/>
    <row r="4963" hidden="1"/>
    <row r="4964" hidden="1"/>
    <row r="4965" hidden="1"/>
    <row r="4966" hidden="1"/>
    <row r="4967" hidden="1"/>
    <row r="4968" hidden="1"/>
    <row r="4969" hidden="1"/>
    <row r="4970" hidden="1"/>
    <row r="4971" hidden="1"/>
    <row r="4972" hidden="1"/>
    <row r="4973" hidden="1"/>
    <row r="4974" hidden="1"/>
    <row r="4975" hidden="1"/>
    <row r="4976" hidden="1"/>
    <row r="4977" hidden="1"/>
    <row r="4978" hidden="1"/>
    <row r="4979" hidden="1"/>
    <row r="4980" hidden="1"/>
    <row r="4981" hidden="1"/>
    <row r="4982" hidden="1"/>
    <row r="4983" hidden="1"/>
    <row r="4984" hidden="1"/>
    <row r="4985" hidden="1"/>
    <row r="4986" hidden="1"/>
    <row r="4987" hidden="1"/>
    <row r="4988" hidden="1"/>
    <row r="4989" hidden="1"/>
    <row r="4990" hidden="1"/>
    <row r="4991" hidden="1"/>
    <row r="4992" hidden="1"/>
    <row r="4993" hidden="1"/>
    <row r="4994" hidden="1"/>
    <row r="4995" hidden="1"/>
    <row r="4996" hidden="1"/>
    <row r="4997" hidden="1"/>
    <row r="4998" hidden="1"/>
    <row r="4999" hidden="1"/>
    <row r="5000" hidden="1"/>
    <row r="5001" hidden="1"/>
    <row r="5002" hidden="1"/>
    <row r="5003" hidden="1"/>
    <row r="5004" hidden="1"/>
    <row r="5005" hidden="1"/>
    <row r="5006" hidden="1"/>
    <row r="5007" hidden="1"/>
    <row r="5008" hidden="1"/>
    <row r="5009" hidden="1"/>
    <row r="5010" hidden="1"/>
    <row r="5011" hidden="1"/>
    <row r="5012" hidden="1"/>
    <row r="5013" hidden="1"/>
    <row r="5014" hidden="1"/>
    <row r="5015" hidden="1"/>
    <row r="5016" hidden="1"/>
    <row r="5017" hidden="1"/>
    <row r="5018" hidden="1"/>
    <row r="5019" hidden="1"/>
    <row r="5020" hidden="1"/>
    <row r="5021" hidden="1"/>
    <row r="5022" hidden="1"/>
    <row r="5023" hidden="1"/>
    <row r="5024" hidden="1"/>
    <row r="5025" hidden="1"/>
    <row r="5026" hidden="1"/>
    <row r="5027" hidden="1"/>
    <row r="5028" hidden="1"/>
    <row r="5029" hidden="1"/>
    <row r="5030" hidden="1"/>
    <row r="5031" hidden="1"/>
    <row r="5032" hidden="1"/>
    <row r="5033" hidden="1"/>
    <row r="5034" hidden="1"/>
    <row r="5035" hidden="1"/>
    <row r="5036" hidden="1"/>
    <row r="5037" hidden="1"/>
    <row r="5038" hidden="1"/>
    <row r="5039" hidden="1"/>
    <row r="5040" hidden="1"/>
    <row r="5041" hidden="1"/>
    <row r="5042" hidden="1"/>
    <row r="5043" hidden="1"/>
    <row r="5044" hidden="1"/>
    <row r="5045" hidden="1"/>
    <row r="5046" hidden="1"/>
    <row r="5047" hidden="1"/>
    <row r="5048" hidden="1"/>
    <row r="5049" hidden="1"/>
    <row r="5050" hidden="1"/>
    <row r="5051" hidden="1"/>
    <row r="5052" hidden="1"/>
    <row r="5053" hidden="1"/>
    <row r="5054" hidden="1"/>
    <row r="5055" hidden="1"/>
    <row r="5056" hidden="1"/>
    <row r="5057" hidden="1"/>
    <row r="5058" hidden="1"/>
    <row r="5059" hidden="1"/>
    <row r="5060" hidden="1"/>
    <row r="5061" hidden="1"/>
    <row r="5062" hidden="1"/>
    <row r="5063" hidden="1"/>
    <row r="5064" hidden="1"/>
    <row r="5065" hidden="1"/>
    <row r="5066" hidden="1"/>
    <row r="5067" hidden="1"/>
    <row r="5068" hidden="1"/>
    <row r="5069" hidden="1"/>
    <row r="5070" hidden="1"/>
    <row r="5071" hidden="1"/>
    <row r="5072" hidden="1"/>
    <row r="5073" hidden="1"/>
    <row r="5074" hidden="1"/>
    <row r="5075" hidden="1"/>
    <row r="5076" hidden="1"/>
    <row r="5077" hidden="1"/>
    <row r="5078" hidden="1"/>
    <row r="5079" hidden="1"/>
    <row r="5080" hidden="1"/>
    <row r="5081" hidden="1"/>
    <row r="5082" hidden="1"/>
    <row r="5083" hidden="1"/>
    <row r="5084" hidden="1"/>
    <row r="5085" hidden="1"/>
    <row r="5086" hidden="1"/>
    <row r="5087" hidden="1"/>
    <row r="5088" hidden="1"/>
    <row r="5089" hidden="1"/>
    <row r="5090" hidden="1"/>
    <row r="5091" hidden="1"/>
    <row r="5092" hidden="1"/>
    <row r="5093" hidden="1"/>
    <row r="5094" hidden="1"/>
    <row r="5095" hidden="1"/>
    <row r="5096" hidden="1"/>
    <row r="5097" hidden="1"/>
    <row r="5098" hidden="1"/>
    <row r="5099" hidden="1"/>
    <row r="5100" hidden="1"/>
    <row r="5101" hidden="1"/>
    <row r="5102" hidden="1"/>
    <row r="5103" hidden="1"/>
    <row r="5104" hidden="1"/>
    <row r="5105" hidden="1"/>
    <row r="5106" hidden="1"/>
    <row r="5107" hidden="1"/>
    <row r="5108" hidden="1"/>
    <row r="5109" hidden="1"/>
    <row r="5110" hidden="1"/>
    <row r="5111" hidden="1"/>
    <row r="5112" hidden="1"/>
    <row r="5113" hidden="1"/>
    <row r="5114" hidden="1"/>
    <row r="5115" hidden="1"/>
    <row r="5116" hidden="1"/>
    <row r="5117" hidden="1"/>
    <row r="5118" hidden="1"/>
    <row r="5119" hidden="1"/>
    <row r="5120" hidden="1"/>
    <row r="5121" hidden="1"/>
    <row r="5122" hidden="1"/>
    <row r="5123" hidden="1"/>
    <row r="5124" hidden="1"/>
    <row r="5125" hidden="1"/>
    <row r="5126" hidden="1"/>
    <row r="5127" hidden="1"/>
    <row r="5128" hidden="1"/>
    <row r="5129" hidden="1"/>
    <row r="5130" hidden="1"/>
    <row r="5131" hidden="1"/>
    <row r="5132" hidden="1"/>
    <row r="5133" hidden="1"/>
    <row r="5134" hidden="1"/>
    <row r="5135" hidden="1"/>
    <row r="5136" hidden="1"/>
    <row r="5137" hidden="1"/>
    <row r="5138" hidden="1"/>
    <row r="5139" hidden="1"/>
    <row r="5140" hidden="1"/>
    <row r="5141" hidden="1"/>
    <row r="5142" hidden="1"/>
    <row r="5143" hidden="1"/>
    <row r="5144" hidden="1"/>
    <row r="5145" hidden="1"/>
    <row r="5146" hidden="1"/>
    <row r="5147" hidden="1"/>
    <row r="5148" hidden="1"/>
    <row r="5149" hidden="1"/>
    <row r="5150" hidden="1"/>
    <row r="5151" hidden="1"/>
    <row r="5152" hidden="1"/>
    <row r="5153" hidden="1"/>
    <row r="5154" hidden="1"/>
    <row r="5155" hidden="1"/>
    <row r="5156" hidden="1"/>
    <row r="5157" hidden="1"/>
    <row r="5158" hidden="1"/>
    <row r="5159" hidden="1"/>
    <row r="5160" hidden="1"/>
    <row r="5161" hidden="1"/>
    <row r="5162" hidden="1"/>
    <row r="5163" hidden="1"/>
    <row r="5164" hidden="1"/>
    <row r="5165" hidden="1"/>
    <row r="5166" hidden="1"/>
    <row r="5167" hidden="1"/>
    <row r="5168" hidden="1"/>
    <row r="5169" hidden="1"/>
    <row r="5170" hidden="1"/>
    <row r="5171" hidden="1"/>
    <row r="5172" hidden="1"/>
    <row r="5173" hidden="1"/>
    <row r="5174" hidden="1"/>
    <row r="5175" hidden="1"/>
    <row r="5176" hidden="1"/>
    <row r="5177" hidden="1"/>
    <row r="5178" hidden="1"/>
    <row r="5179" hidden="1"/>
    <row r="5180" hidden="1"/>
    <row r="5181" hidden="1"/>
    <row r="5182" hidden="1"/>
    <row r="5183" hidden="1"/>
    <row r="5184" hidden="1"/>
    <row r="5185" hidden="1"/>
    <row r="5186" hidden="1"/>
    <row r="5187" hidden="1"/>
    <row r="5188" hidden="1"/>
    <row r="5189" hidden="1"/>
    <row r="5190" hidden="1"/>
    <row r="5191" hidden="1"/>
    <row r="5192" hidden="1"/>
    <row r="5193" hidden="1"/>
    <row r="5194" hidden="1"/>
    <row r="5195" hidden="1"/>
    <row r="5196" hidden="1"/>
    <row r="5197" hidden="1"/>
    <row r="5198" hidden="1"/>
    <row r="5199" hidden="1"/>
    <row r="5200" hidden="1"/>
    <row r="5201" hidden="1"/>
    <row r="5202" hidden="1"/>
    <row r="5203" hidden="1"/>
    <row r="5204" hidden="1"/>
    <row r="5205" hidden="1"/>
    <row r="5206" hidden="1"/>
    <row r="5207" hidden="1"/>
    <row r="5208" hidden="1"/>
    <row r="5209" hidden="1"/>
    <row r="5210" hidden="1"/>
    <row r="5211" hidden="1"/>
    <row r="5212" hidden="1"/>
    <row r="5213" hidden="1"/>
    <row r="5214" hidden="1"/>
    <row r="5215" hidden="1"/>
    <row r="5216" hidden="1"/>
    <row r="5217" hidden="1"/>
    <row r="5218" hidden="1"/>
    <row r="5219" hidden="1"/>
    <row r="5220" hidden="1"/>
    <row r="5221" hidden="1"/>
    <row r="5222" hidden="1"/>
    <row r="5223" hidden="1"/>
    <row r="5224" hidden="1"/>
    <row r="5225" hidden="1"/>
    <row r="5226" hidden="1"/>
    <row r="5227" hidden="1"/>
    <row r="5228" hidden="1"/>
    <row r="5229" hidden="1"/>
    <row r="5230" hidden="1"/>
    <row r="5231" hidden="1"/>
    <row r="5232" hidden="1"/>
    <row r="5233" hidden="1"/>
    <row r="5234" hidden="1"/>
    <row r="5235" hidden="1"/>
    <row r="5236" hidden="1"/>
    <row r="5237" hidden="1"/>
    <row r="5238" hidden="1"/>
    <row r="5239" hidden="1"/>
    <row r="5240" hidden="1"/>
    <row r="5241" hidden="1"/>
    <row r="5242" hidden="1"/>
    <row r="5243" hidden="1"/>
    <row r="5244" hidden="1"/>
    <row r="5245" hidden="1"/>
    <row r="5246" hidden="1"/>
    <row r="5247" hidden="1"/>
    <row r="5248" hidden="1"/>
    <row r="5249" hidden="1"/>
    <row r="5250" hidden="1"/>
    <row r="5251" hidden="1"/>
    <row r="5252" hidden="1"/>
    <row r="5253" hidden="1"/>
    <row r="5254" hidden="1"/>
    <row r="5255" hidden="1"/>
    <row r="5256" hidden="1"/>
    <row r="5257" hidden="1"/>
    <row r="5258" hidden="1"/>
    <row r="5259" hidden="1"/>
    <row r="5260" hidden="1"/>
    <row r="5261" hidden="1"/>
    <row r="5262" hidden="1"/>
    <row r="5263" hidden="1"/>
    <row r="5264" hidden="1"/>
    <row r="5265" hidden="1"/>
    <row r="5266" hidden="1"/>
    <row r="5267" hidden="1"/>
    <row r="5268" hidden="1"/>
    <row r="5269" hidden="1"/>
    <row r="5270" hidden="1"/>
    <row r="5271" hidden="1"/>
    <row r="5272" hidden="1"/>
    <row r="5273" hidden="1"/>
    <row r="5274" hidden="1"/>
    <row r="5275" hidden="1"/>
    <row r="5276" hidden="1"/>
    <row r="5277" hidden="1"/>
    <row r="5278" hidden="1"/>
    <row r="5279" hidden="1"/>
    <row r="5280" hidden="1"/>
    <row r="5281" hidden="1"/>
    <row r="5282" hidden="1"/>
    <row r="5283" hidden="1"/>
    <row r="5284" hidden="1"/>
    <row r="5285" hidden="1"/>
    <row r="5286" hidden="1"/>
    <row r="5287" hidden="1"/>
    <row r="5288" hidden="1"/>
    <row r="5289" hidden="1"/>
    <row r="5290" hidden="1"/>
    <row r="5291" hidden="1"/>
    <row r="5292" hidden="1"/>
    <row r="5293" hidden="1"/>
    <row r="5294" hidden="1"/>
    <row r="5295" hidden="1"/>
    <row r="5296" hidden="1"/>
    <row r="5297" hidden="1"/>
    <row r="5298" hidden="1"/>
    <row r="5299" hidden="1"/>
    <row r="5300" hidden="1"/>
    <row r="5301" hidden="1"/>
    <row r="5302" hidden="1"/>
    <row r="5303" hidden="1"/>
    <row r="5304" hidden="1"/>
    <row r="5305" hidden="1"/>
    <row r="5306" hidden="1"/>
    <row r="5307" hidden="1"/>
    <row r="5308" hidden="1"/>
    <row r="5309" hidden="1"/>
    <row r="5310" hidden="1"/>
    <row r="5311" hidden="1"/>
    <row r="5312" hidden="1"/>
    <row r="5313" hidden="1"/>
    <row r="5314" hidden="1"/>
    <row r="5315" hidden="1"/>
    <row r="5316" hidden="1"/>
    <row r="5317" hidden="1"/>
    <row r="5318" hidden="1"/>
    <row r="5319" hidden="1"/>
    <row r="5320" hidden="1"/>
    <row r="5321" hidden="1"/>
    <row r="5322" hidden="1"/>
    <row r="5323" hidden="1"/>
    <row r="5324" hidden="1"/>
    <row r="5325" hidden="1"/>
    <row r="5326" hidden="1"/>
    <row r="5327" hidden="1"/>
    <row r="5328" hidden="1"/>
    <row r="5329" hidden="1"/>
    <row r="5330" hidden="1"/>
    <row r="5331" hidden="1"/>
    <row r="5332" hidden="1"/>
    <row r="5333" hidden="1"/>
    <row r="5334" hidden="1"/>
    <row r="5335" hidden="1"/>
    <row r="5336" hidden="1"/>
    <row r="5337" hidden="1"/>
    <row r="5338" hidden="1"/>
    <row r="5339" hidden="1"/>
    <row r="5340" hidden="1"/>
    <row r="5341" hidden="1"/>
    <row r="5342" hidden="1"/>
    <row r="5343" hidden="1"/>
    <row r="5344" hidden="1"/>
    <row r="5345" hidden="1"/>
    <row r="5346" hidden="1"/>
    <row r="5347" hidden="1"/>
    <row r="5348" hidden="1"/>
    <row r="5349" hidden="1"/>
    <row r="5350" hidden="1"/>
    <row r="5351" hidden="1"/>
    <row r="5352" hidden="1"/>
    <row r="5353" hidden="1"/>
    <row r="5354" hidden="1"/>
    <row r="5355" hidden="1"/>
    <row r="5356" hidden="1"/>
    <row r="5357" hidden="1"/>
    <row r="5358" hidden="1"/>
    <row r="5359" hidden="1"/>
    <row r="5360" hidden="1"/>
    <row r="5361" hidden="1"/>
    <row r="5362" hidden="1"/>
    <row r="5363" hidden="1"/>
    <row r="5364" hidden="1"/>
    <row r="5365" hidden="1"/>
    <row r="5366" hidden="1"/>
    <row r="5367" hidden="1"/>
    <row r="5368" hidden="1"/>
    <row r="5369" hidden="1"/>
    <row r="5370" hidden="1"/>
    <row r="5371" hidden="1"/>
    <row r="5372" hidden="1"/>
    <row r="5373" hidden="1"/>
    <row r="5374" hidden="1"/>
    <row r="5375" hidden="1"/>
    <row r="5376" hidden="1"/>
    <row r="5377" hidden="1"/>
    <row r="5378" hidden="1"/>
    <row r="5379" hidden="1"/>
    <row r="5380" hidden="1"/>
    <row r="5381" hidden="1"/>
    <row r="5382" hidden="1"/>
    <row r="5383" hidden="1"/>
    <row r="5384" hidden="1"/>
    <row r="5385" hidden="1"/>
    <row r="5386" hidden="1"/>
    <row r="5387" hidden="1"/>
    <row r="5388" hidden="1"/>
    <row r="5389" hidden="1"/>
    <row r="5390" hidden="1"/>
    <row r="5391" hidden="1"/>
    <row r="5392" hidden="1"/>
    <row r="5393" hidden="1"/>
    <row r="5394" hidden="1"/>
    <row r="5395" hidden="1"/>
    <row r="5396" hidden="1"/>
    <row r="5397" hidden="1"/>
    <row r="5398" hidden="1"/>
    <row r="5399" hidden="1"/>
    <row r="5400" hidden="1"/>
    <row r="5401" hidden="1"/>
    <row r="5402" hidden="1"/>
    <row r="5403" hidden="1"/>
    <row r="5404" hidden="1"/>
    <row r="5405" hidden="1"/>
    <row r="5406" hidden="1"/>
    <row r="5407" hidden="1"/>
    <row r="5408" hidden="1"/>
    <row r="5409" hidden="1"/>
    <row r="5410" hidden="1"/>
    <row r="5411" hidden="1"/>
    <row r="5412" hidden="1"/>
    <row r="5413" hidden="1"/>
    <row r="5414" hidden="1"/>
    <row r="5415" hidden="1"/>
    <row r="5416" hidden="1"/>
    <row r="5417" hidden="1"/>
    <row r="5418" hidden="1"/>
    <row r="5419" hidden="1"/>
    <row r="5420" hidden="1"/>
    <row r="5421" hidden="1"/>
    <row r="5422" hidden="1"/>
    <row r="5423" hidden="1"/>
    <row r="5424" hidden="1"/>
    <row r="5425" hidden="1"/>
    <row r="5426" hidden="1"/>
    <row r="5427" hidden="1"/>
    <row r="5428" hidden="1"/>
    <row r="5429" hidden="1"/>
    <row r="5430" hidden="1"/>
    <row r="5431" hidden="1"/>
    <row r="5432" hidden="1"/>
    <row r="5433" hidden="1"/>
    <row r="5434" hidden="1"/>
    <row r="5435" hidden="1"/>
    <row r="5436" hidden="1"/>
    <row r="5437" hidden="1"/>
    <row r="5438" hidden="1"/>
    <row r="5439" hidden="1"/>
    <row r="5440" hidden="1"/>
    <row r="5441" hidden="1"/>
    <row r="5442" hidden="1"/>
    <row r="5443" hidden="1"/>
    <row r="5444" hidden="1"/>
    <row r="5445" hidden="1"/>
    <row r="5446" hidden="1"/>
    <row r="5447" hidden="1"/>
    <row r="5448" hidden="1"/>
    <row r="5449" hidden="1"/>
    <row r="5450" hidden="1"/>
    <row r="5451" hidden="1"/>
    <row r="5452" hidden="1"/>
    <row r="5453" hidden="1"/>
    <row r="5454" hidden="1"/>
    <row r="5455" hidden="1"/>
    <row r="5456" hidden="1"/>
    <row r="5457" hidden="1"/>
    <row r="5458" hidden="1"/>
    <row r="5459" hidden="1"/>
    <row r="5460" hidden="1"/>
    <row r="5461" hidden="1"/>
    <row r="5462" hidden="1"/>
    <row r="5463" hidden="1"/>
    <row r="5464" hidden="1"/>
    <row r="5465" hidden="1"/>
    <row r="5466" hidden="1"/>
    <row r="5467" hidden="1"/>
    <row r="5468" hidden="1"/>
    <row r="5469" hidden="1"/>
    <row r="5470" hidden="1"/>
    <row r="5471" hidden="1"/>
    <row r="5472" hidden="1"/>
    <row r="5473" hidden="1"/>
    <row r="5474" hidden="1"/>
    <row r="5475" hidden="1"/>
    <row r="5476" hidden="1"/>
    <row r="5477" hidden="1"/>
    <row r="5478" hidden="1"/>
    <row r="5479" hidden="1"/>
    <row r="5480" hidden="1"/>
    <row r="5481" hidden="1"/>
    <row r="5482" hidden="1"/>
    <row r="5483" hidden="1"/>
    <row r="5484" hidden="1"/>
    <row r="5485" hidden="1"/>
    <row r="5486" hidden="1"/>
    <row r="5487" hidden="1"/>
    <row r="5488" hidden="1"/>
    <row r="5489" hidden="1"/>
    <row r="5490" hidden="1"/>
    <row r="5491" hidden="1"/>
    <row r="5492" hidden="1"/>
    <row r="5493" hidden="1"/>
    <row r="5494" hidden="1"/>
    <row r="5495" hidden="1"/>
    <row r="5496" hidden="1"/>
    <row r="5497" hidden="1"/>
    <row r="5498" hidden="1"/>
    <row r="5499" hidden="1"/>
    <row r="5500" hidden="1"/>
    <row r="5501" hidden="1"/>
    <row r="5502" hidden="1"/>
    <row r="5503" hidden="1"/>
    <row r="5504" hidden="1"/>
    <row r="5505" hidden="1"/>
    <row r="5506" hidden="1"/>
    <row r="5507" hidden="1"/>
    <row r="5508" hidden="1"/>
    <row r="5509" hidden="1"/>
    <row r="5510" hidden="1"/>
    <row r="5511" hidden="1"/>
    <row r="5512" hidden="1"/>
    <row r="5513" hidden="1"/>
    <row r="5514" hidden="1"/>
    <row r="5515" hidden="1"/>
    <row r="5516" hidden="1"/>
    <row r="5517" hidden="1"/>
    <row r="5518" hidden="1"/>
    <row r="5519" hidden="1"/>
    <row r="5520" hidden="1"/>
    <row r="5521" hidden="1"/>
    <row r="5522" hidden="1"/>
    <row r="5523" hidden="1"/>
    <row r="5524" hidden="1"/>
    <row r="5525" hidden="1"/>
    <row r="5526" hidden="1"/>
    <row r="5527" hidden="1"/>
    <row r="5528" hidden="1"/>
    <row r="5529" hidden="1"/>
    <row r="5530" hidden="1"/>
    <row r="5531" hidden="1"/>
    <row r="5532" hidden="1"/>
    <row r="5533" hidden="1"/>
    <row r="5534" hidden="1"/>
    <row r="5535" hidden="1"/>
    <row r="5536" hidden="1"/>
    <row r="5537" hidden="1"/>
    <row r="5538" hidden="1"/>
    <row r="5539" hidden="1"/>
    <row r="5540" hidden="1"/>
    <row r="5541" hidden="1"/>
    <row r="5542" hidden="1"/>
    <row r="5543" hidden="1"/>
    <row r="5544" hidden="1"/>
    <row r="5545" hidden="1"/>
    <row r="5546" hidden="1"/>
    <row r="5547" hidden="1"/>
    <row r="5548" hidden="1"/>
    <row r="5549" hidden="1"/>
    <row r="5550" hidden="1"/>
    <row r="5551" hidden="1"/>
    <row r="5552" hidden="1"/>
    <row r="5553" hidden="1"/>
    <row r="5554" hidden="1"/>
    <row r="5555" hidden="1"/>
    <row r="5556" hidden="1"/>
    <row r="5557" hidden="1"/>
    <row r="5558" hidden="1"/>
    <row r="5559" hidden="1"/>
    <row r="5560" hidden="1"/>
    <row r="5561" hidden="1"/>
    <row r="5562" hidden="1"/>
    <row r="5563" hidden="1"/>
    <row r="5564" hidden="1"/>
    <row r="5565" hidden="1"/>
    <row r="5566" hidden="1"/>
    <row r="5567" hidden="1"/>
    <row r="5568" hidden="1"/>
    <row r="5569" hidden="1"/>
    <row r="5570" hidden="1"/>
    <row r="5571" hidden="1"/>
    <row r="5572" hidden="1"/>
    <row r="5573" hidden="1"/>
    <row r="5574" hidden="1"/>
    <row r="5575" hidden="1"/>
    <row r="5576" hidden="1"/>
    <row r="5577" hidden="1"/>
    <row r="5578" hidden="1"/>
    <row r="5579" hidden="1"/>
    <row r="5580" hidden="1"/>
    <row r="5581" hidden="1"/>
    <row r="5582" hidden="1"/>
    <row r="5583" hidden="1"/>
    <row r="5584" hidden="1"/>
    <row r="5585" hidden="1"/>
    <row r="5586" hidden="1"/>
    <row r="5587" hidden="1"/>
    <row r="5588" hidden="1"/>
    <row r="5589" hidden="1"/>
    <row r="5590" hidden="1"/>
    <row r="5591" hidden="1"/>
    <row r="5592" hidden="1"/>
    <row r="5593" hidden="1"/>
    <row r="5594" hidden="1"/>
    <row r="5595" hidden="1"/>
    <row r="5596" hidden="1"/>
    <row r="5597" hidden="1"/>
    <row r="5598" hidden="1"/>
    <row r="5599" hidden="1"/>
    <row r="5600" hidden="1"/>
    <row r="5601" hidden="1"/>
    <row r="5602" hidden="1"/>
    <row r="5603" hidden="1"/>
    <row r="5604" hidden="1"/>
    <row r="5605" hidden="1"/>
    <row r="5606" hidden="1"/>
    <row r="5607" hidden="1"/>
    <row r="5608" hidden="1"/>
    <row r="5609" hidden="1"/>
    <row r="5610" hidden="1"/>
    <row r="5611" hidden="1"/>
    <row r="5612" hidden="1"/>
    <row r="5613" hidden="1"/>
    <row r="5614" hidden="1"/>
    <row r="5615" hidden="1"/>
    <row r="5616" hidden="1"/>
    <row r="5617" hidden="1"/>
    <row r="5618" hidden="1"/>
    <row r="5619" hidden="1"/>
    <row r="5620" hidden="1"/>
    <row r="5621" hidden="1"/>
    <row r="5622" hidden="1"/>
    <row r="5623" hidden="1"/>
    <row r="5624" hidden="1"/>
    <row r="5625" hidden="1"/>
    <row r="5626" hidden="1"/>
    <row r="5627" hidden="1"/>
    <row r="5628" hidden="1"/>
    <row r="5629" hidden="1"/>
    <row r="5630" hidden="1"/>
    <row r="5631" hidden="1"/>
    <row r="5632" hidden="1"/>
    <row r="5633" hidden="1"/>
    <row r="5634" hidden="1"/>
    <row r="5635" hidden="1"/>
    <row r="5636" hidden="1"/>
    <row r="5637" hidden="1"/>
    <row r="5638" hidden="1"/>
    <row r="5639" hidden="1"/>
    <row r="5640" hidden="1"/>
    <row r="5641" hidden="1"/>
    <row r="5642" hidden="1"/>
    <row r="5643" hidden="1"/>
    <row r="5644" hidden="1"/>
    <row r="5645" hidden="1"/>
    <row r="5646" hidden="1"/>
    <row r="5647" hidden="1"/>
    <row r="5648" hidden="1"/>
    <row r="5649" hidden="1"/>
    <row r="5650" hidden="1"/>
    <row r="5651" hidden="1"/>
    <row r="5652" hidden="1"/>
    <row r="5653" hidden="1"/>
    <row r="5654" hidden="1"/>
    <row r="5655" hidden="1"/>
    <row r="5656" hidden="1"/>
    <row r="5657" hidden="1"/>
    <row r="5658" hidden="1"/>
    <row r="5659" hidden="1"/>
    <row r="5660" hidden="1"/>
    <row r="5661" hidden="1"/>
    <row r="5662" hidden="1"/>
    <row r="5663" hidden="1"/>
    <row r="5664" hidden="1"/>
    <row r="5665" hidden="1"/>
    <row r="5666" hidden="1"/>
    <row r="5667" hidden="1"/>
    <row r="5668" hidden="1"/>
    <row r="5669" hidden="1"/>
    <row r="5670" hidden="1"/>
    <row r="5671" hidden="1"/>
    <row r="5672" hidden="1"/>
    <row r="5673" hidden="1"/>
    <row r="5674" hidden="1"/>
    <row r="5675" hidden="1"/>
    <row r="5676" hidden="1"/>
    <row r="5677" hidden="1"/>
    <row r="5678" hidden="1"/>
    <row r="5679" hidden="1"/>
    <row r="5680" hidden="1"/>
    <row r="5681" hidden="1"/>
    <row r="5682" hidden="1"/>
    <row r="5683" hidden="1"/>
    <row r="5684" hidden="1"/>
    <row r="5685" hidden="1"/>
    <row r="5686" hidden="1"/>
    <row r="5687" hidden="1"/>
    <row r="5688" hidden="1"/>
    <row r="5689" hidden="1"/>
    <row r="5690" hidden="1"/>
    <row r="5691" hidden="1"/>
    <row r="5692" hidden="1"/>
    <row r="5693" hidden="1"/>
    <row r="5694" hidden="1"/>
    <row r="5695" hidden="1"/>
    <row r="5696" hidden="1"/>
    <row r="5697" hidden="1"/>
    <row r="5698" hidden="1"/>
    <row r="5699" hidden="1"/>
    <row r="5700" hidden="1"/>
    <row r="5701" hidden="1"/>
    <row r="5702" hidden="1"/>
    <row r="5703" hidden="1"/>
    <row r="5704" hidden="1"/>
    <row r="5705" hidden="1"/>
    <row r="5706" hidden="1"/>
    <row r="5707" hidden="1"/>
    <row r="5708" hidden="1"/>
    <row r="5709" hidden="1"/>
    <row r="5710" hidden="1"/>
    <row r="5711" hidden="1"/>
    <row r="5712" hidden="1"/>
    <row r="5713" hidden="1"/>
    <row r="5714" hidden="1"/>
    <row r="5715" hidden="1"/>
    <row r="5716" hidden="1"/>
    <row r="5717" hidden="1"/>
    <row r="5718" hidden="1"/>
    <row r="5719" hidden="1"/>
    <row r="5720" hidden="1"/>
    <row r="5721" hidden="1"/>
    <row r="5722" hidden="1"/>
    <row r="5723" hidden="1"/>
    <row r="5724" hidden="1"/>
    <row r="5725" hidden="1"/>
    <row r="5726" hidden="1"/>
    <row r="5727" hidden="1"/>
    <row r="5728" hidden="1"/>
    <row r="5729" hidden="1"/>
    <row r="5730" hidden="1"/>
    <row r="5731" hidden="1"/>
    <row r="5732" hidden="1"/>
    <row r="5733" hidden="1"/>
    <row r="5734" hidden="1"/>
    <row r="5735" hidden="1"/>
    <row r="5736" hidden="1"/>
    <row r="5737" hidden="1"/>
    <row r="5738" hidden="1"/>
    <row r="5739" hidden="1"/>
    <row r="5740" hidden="1"/>
    <row r="5741" hidden="1"/>
    <row r="5742" hidden="1"/>
    <row r="5743" hidden="1"/>
    <row r="5744" hidden="1"/>
    <row r="5745" hidden="1"/>
    <row r="5746" hidden="1"/>
    <row r="5747" hidden="1"/>
    <row r="5748" hidden="1"/>
    <row r="5749" hidden="1"/>
    <row r="5750" hidden="1"/>
    <row r="5751" hidden="1"/>
    <row r="5752" hidden="1"/>
    <row r="5753" hidden="1"/>
    <row r="5754" hidden="1"/>
    <row r="5755" hidden="1"/>
    <row r="5756" hidden="1"/>
    <row r="5757" hidden="1"/>
    <row r="5758" hidden="1"/>
    <row r="5759" hidden="1"/>
    <row r="5760" hidden="1"/>
    <row r="5761" hidden="1"/>
    <row r="5762" hidden="1"/>
    <row r="5763" hidden="1"/>
    <row r="5764" hidden="1"/>
    <row r="5765" hidden="1"/>
    <row r="5766" hidden="1"/>
    <row r="5767" hidden="1"/>
    <row r="5768" hidden="1"/>
    <row r="5769" hidden="1"/>
    <row r="5770" hidden="1"/>
    <row r="5771" hidden="1"/>
    <row r="5772" hidden="1"/>
    <row r="5773" hidden="1"/>
    <row r="5774" hidden="1"/>
    <row r="5775" hidden="1"/>
    <row r="5776" hidden="1"/>
    <row r="5777" hidden="1"/>
    <row r="5778" hidden="1"/>
    <row r="5779" hidden="1"/>
    <row r="5780" hidden="1"/>
    <row r="5781" hidden="1"/>
    <row r="5782" hidden="1"/>
    <row r="5783" hidden="1"/>
    <row r="5784" hidden="1"/>
    <row r="5785" hidden="1"/>
    <row r="5786" hidden="1"/>
    <row r="5787" hidden="1"/>
    <row r="5788" hidden="1"/>
    <row r="5789" hidden="1"/>
    <row r="5790" hidden="1"/>
    <row r="5791" hidden="1"/>
    <row r="5792" hidden="1"/>
    <row r="5793" hidden="1"/>
    <row r="5794" hidden="1"/>
    <row r="5795" hidden="1"/>
    <row r="5796" hidden="1"/>
    <row r="5797" hidden="1"/>
    <row r="5798" hidden="1"/>
    <row r="5799" hidden="1"/>
    <row r="5800" hidden="1"/>
    <row r="5801" hidden="1"/>
    <row r="5802" hidden="1"/>
    <row r="5803" hidden="1"/>
    <row r="5804" hidden="1"/>
    <row r="5805" hidden="1"/>
    <row r="5806" hidden="1"/>
    <row r="5807" hidden="1"/>
    <row r="5808" hidden="1"/>
    <row r="5809" hidden="1"/>
    <row r="5810" hidden="1"/>
    <row r="5811" hidden="1"/>
    <row r="5812" hidden="1"/>
    <row r="5813" hidden="1"/>
    <row r="5814" hidden="1"/>
    <row r="5815" hidden="1"/>
    <row r="5816" hidden="1"/>
    <row r="5817" hidden="1"/>
    <row r="5818" hidden="1"/>
    <row r="5819" hidden="1"/>
    <row r="5820" hidden="1"/>
    <row r="5821" hidden="1"/>
    <row r="5822" hidden="1"/>
    <row r="5823" hidden="1"/>
    <row r="5824" hidden="1"/>
    <row r="5825" hidden="1"/>
    <row r="5826" hidden="1"/>
    <row r="5827" hidden="1"/>
    <row r="5828" hidden="1"/>
    <row r="5829" hidden="1"/>
    <row r="5830" hidden="1"/>
    <row r="5831" hidden="1"/>
    <row r="5832" hidden="1"/>
    <row r="5833" hidden="1"/>
    <row r="5834" hidden="1"/>
    <row r="5835" hidden="1"/>
    <row r="5836" hidden="1"/>
    <row r="5837" hidden="1"/>
    <row r="5838" hidden="1"/>
    <row r="5839" hidden="1"/>
    <row r="5840" hidden="1"/>
    <row r="5841" hidden="1"/>
    <row r="5842" hidden="1"/>
    <row r="5843" hidden="1"/>
    <row r="5844" hidden="1"/>
    <row r="5845" hidden="1"/>
    <row r="5846" hidden="1"/>
    <row r="5847" hidden="1"/>
    <row r="5848" hidden="1"/>
    <row r="5849" hidden="1"/>
    <row r="5850" hidden="1"/>
    <row r="5851" hidden="1"/>
    <row r="5852" hidden="1"/>
    <row r="5853" hidden="1"/>
    <row r="5854" hidden="1"/>
    <row r="5855" hidden="1"/>
    <row r="5856" hidden="1"/>
    <row r="5857" hidden="1"/>
    <row r="5858" hidden="1"/>
    <row r="5859" hidden="1"/>
    <row r="5860" hidden="1"/>
    <row r="5861" hidden="1"/>
    <row r="5862" hidden="1"/>
    <row r="5863" hidden="1"/>
    <row r="5864" hidden="1"/>
    <row r="5865" hidden="1"/>
    <row r="5866" hidden="1"/>
    <row r="5867" hidden="1"/>
    <row r="5868" hidden="1"/>
    <row r="5869" hidden="1"/>
    <row r="5870" hidden="1"/>
    <row r="5871" hidden="1"/>
    <row r="5872" hidden="1"/>
    <row r="5873" hidden="1"/>
    <row r="5874" hidden="1"/>
    <row r="5875" hidden="1"/>
    <row r="5876" hidden="1"/>
    <row r="5877" hidden="1"/>
    <row r="5878" hidden="1"/>
    <row r="5879" hidden="1"/>
    <row r="5880" hidden="1"/>
    <row r="5881" hidden="1"/>
    <row r="5882" hidden="1"/>
    <row r="5883" hidden="1"/>
    <row r="5884" hidden="1"/>
    <row r="5885" hidden="1"/>
    <row r="5886" hidden="1"/>
    <row r="5887" hidden="1"/>
    <row r="5888" hidden="1"/>
    <row r="5889" hidden="1"/>
    <row r="5890" hidden="1"/>
    <row r="5891" hidden="1"/>
    <row r="5892" hidden="1"/>
    <row r="5893" hidden="1"/>
    <row r="5894" hidden="1"/>
    <row r="5895" hidden="1"/>
    <row r="5896" hidden="1"/>
    <row r="5897" hidden="1"/>
    <row r="5898" hidden="1"/>
    <row r="5899" hidden="1"/>
    <row r="5900" hidden="1"/>
    <row r="5901" hidden="1"/>
    <row r="5902" hidden="1"/>
    <row r="5903" hidden="1"/>
    <row r="5904" hidden="1"/>
    <row r="5905" hidden="1"/>
    <row r="5906" hidden="1"/>
    <row r="5907" hidden="1"/>
    <row r="5908" hidden="1"/>
    <row r="5909" hidden="1"/>
    <row r="5910" hidden="1"/>
    <row r="5911" hidden="1"/>
    <row r="5912" hidden="1"/>
    <row r="5913" hidden="1"/>
    <row r="5914" hidden="1"/>
    <row r="5915" hidden="1"/>
    <row r="5916" hidden="1"/>
    <row r="5917" hidden="1"/>
    <row r="5918" hidden="1"/>
    <row r="5919" hidden="1"/>
    <row r="5920" hidden="1"/>
    <row r="5921" hidden="1"/>
    <row r="5922" hidden="1"/>
    <row r="5923" hidden="1"/>
    <row r="5924" hidden="1"/>
    <row r="5925" hidden="1"/>
    <row r="5926" hidden="1"/>
    <row r="5927" hidden="1"/>
    <row r="5928" hidden="1"/>
    <row r="5929" hidden="1"/>
    <row r="5930" hidden="1"/>
    <row r="5931" hidden="1"/>
    <row r="5932" hidden="1"/>
    <row r="5933" hidden="1"/>
    <row r="5934" hidden="1"/>
    <row r="5935" hidden="1"/>
    <row r="5936" hidden="1"/>
    <row r="5937" hidden="1"/>
    <row r="5938" hidden="1"/>
    <row r="5939" hidden="1"/>
    <row r="5940" hidden="1"/>
    <row r="5941" hidden="1"/>
    <row r="5942" hidden="1"/>
    <row r="5943" hidden="1"/>
    <row r="5944" hidden="1"/>
    <row r="5945" hidden="1"/>
    <row r="5946" hidden="1"/>
    <row r="5947" hidden="1"/>
    <row r="5948" hidden="1"/>
    <row r="5949" hidden="1"/>
    <row r="5950" hidden="1"/>
    <row r="5951" hidden="1"/>
    <row r="5952" hidden="1"/>
    <row r="5953" hidden="1"/>
    <row r="5954" hidden="1"/>
    <row r="5955" hidden="1"/>
    <row r="5956" hidden="1"/>
    <row r="5957" hidden="1"/>
    <row r="5958" hidden="1"/>
    <row r="5959" hidden="1"/>
    <row r="5960" hidden="1"/>
    <row r="5961" hidden="1"/>
    <row r="5962" hidden="1"/>
    <row r="5963" hidden="1"/>
    <row r="5964" hidden="1"/>
    <row r="5965" hidden="1"/>
    <row r="5966" hidden="1"/>
    <row r="5967" hidden="1"/>
    <row r="5968" hidden="1"/>
    <row r="5969" hidden="1"/>
    <row r="5970" hidden="1"/>
    <row r="5971" hidden="1"/>
    <row r="5972" hidden="1"/>
    <row r="5973" hidden="1"/>
    <row r="5974" hidden="1"/>
    <row r="5975" hidden="1"/>
    <row r="5976" hidden="1"/>
    <row r="5977" hidden="1"/>
    <row r="5978" hidden="1"/>
    <row r="5979" hidden="1"/>
    <row r="5980" hidden="1"/>
    <row r="5981" hidden="1"/>
    <row r="5982" hidden="1"/>
    <row r="5983" hidden="1"/>
    <row r="5984" hidden="1"/>
    <row r="5985" hidden="1"/>
    <row r="5986" hidden="1"/>
    <row r="5987" hidden="1"/>
    <row r="5988" hidden="1"/>
    <row r="5989" hidden="1"/>
    <row r="5990" hidden="1"/>
    <row r="5991" hidden="1"/>
    <row r="5992" hidden="1"/>
    <row r="5993" hidden="1"/>
    <row r="5994" hidden="1"/>
    <row r="5995" hidden="1"/>
    <row r="5996" hidden="1"/>
    <row r="5997" hidden="1"/>
    <row r="5998" hidden="1"/>
    <row r="5999" hidden="1"/>
    <row r="6000" hidden="1"/>
    <row r="6001" hidden="1"/>
    <row r="6002" hidden="1"/>
    <row r="6003" hidden="1"/>
    <row r="6004" hidden="1"/>
    <row r="6005" hidden="1"/>
    <row r="6006" hidden="1"/>
    <row r="6007" hidden="1"/>
    <row r="6008" hidden="1"/>
    <row r="6009" hidden="1"/>
    <row r="6010" hidden="1"/>
    <row r="6011" hidden="1"/>
    <row r="6012" hidden="1"/>
    <row r="6013" hidden="1"/>
    <row r="6014" hidden="1"/>
    <row r="6015" hidden="1"/>
    <row r="6016" hidden="1"/>
    <row r="6017" hidden="1"/>
    <row r="6018" hidden="1"/>
    <row r="6019" hidden="1"/>
    <row r="6020" hidden="1"/>
    <row r="6021" hidden="1"/>
    <row r="6022" hidden="1"/>
    <row r="6023" hidden="1"/>
    <row r="6024" hidden="1"/>
    <row r="6025" hidden="1"/>
    <row r="6026" hidden="1"/>
    <row r="6027" hidden="1"/>
    <row r="6028" hidden="1"/>
    <row r="6029" hidden="1"/>
    <row r="6030" hidden="1"/>
    <row r="6031" hidden="1"/>
    <row r="6032" hidden="1"/>
    <row r="6033" hidden="1"/>
    <row r="6034" hidden="1"/>
    <row r="6035" hidden="1"/>
    <row r="6036" hidden="1"/>
    <row r="6037" hidden="1"/>
    <row r="6038" hidden="1"/>
    <row r="6039" hidden="1"/>
    <row r="6040" hidden="1"/>
    <row r="6041" hidden="1"/>
    <row r="6042" hidden="1"/>
    <row r="6043" hidden="1"/>
    <row r="6044" hidden="1"/>
    <row r="6045" hidden="1"/>
    <row r="6046" hidden="1"/>
    <row r="6047" hidden="1"/>
    <row r="6048" hidden="1"/>
    <row r="6049" hidden="1"/>
    <row r="6050" hidden="1"/>
    <row r="6051" hidden="1"/>
    <row r="6052" hidden="1"/>
    <row r="6053" hidden="1"/>
    <row r="6054" hidden="1"/>
    <row r="6055" hidden="1"/>
    <row r="6056" hidden="1"/>
    <row r="6057" hidden="1"/>
    <row r="6058" hidden="1"/>
    <row r="6059" hidden="1"/>
    <row r="6060" hidden="1"/>
    <row r="6061" hidden="1"/>
    <row r="6062" hidden="1"/>
    <row r="6063" hidden="1"/>
    <row r="6064" hidden="1"/>
    <row r="6065" hidden="1"/>
    <row r="6066" hidden="1"/>
    <row r="6067" hidden="1"/>
    <row r="6068" hidden="1"/>
    <row r="6069" hidden="1"/>
    <row r="6070" hidden="1"/>
    <row r="6071" hidden="1"/>
    <row r="6072" hidden="1"/>
    <row r="6073" hidden="1"/>
    <row r="6074" hidden="1"/>
    <row r="6075" hidden="1"/>
    <row r="6076" hidden="1"/>
    <row r="6077" hidden="1"/>
    <row r="6078" hidden="1"/>
    <row r="6079" hidden="1"/>
    <row r="6080" hidden="1"/>
    <row r="6081" hidden="1"/>
    <row r="6082" hidden="1"/>
    <row r="6083" hidden="1"/>
    <row r="6084" hidden="1"/>
    <row r="6085" hidden="1"/>
    <row r="6086" hidden="1"/>
    <row r="6087" hidden="1"/>
    <row r="6088" hidden="1"/>
    <row r="6089" hidden="1"/>
    <row r="6090" hidden="1"/>
    <row r="6091" hidden="1"/>
    <row r="6092" hidden="1"/>
    <row r="6093" hidden="1"/>
    <row r="6094" hidden="1"/>
    <row r="6095" hidden="1"/>
    <row r="6096" hidden="1"/>
    <row r="6097" hidden="1"/>
    <row r="6098" hidden="1"/>
    <row r="6099" hidden="1"/>
    <row r="6100" hidden="1"/>
    <row r="6101" hidden="1"/>
    <row r="6102" hidden="1"/>
    <row r="6103" hidden="1"/>
    <row r="6104" hidden="1"/>
    <row r="6105" hidden="1"/>
    <row r="6106" hidden="1"/>
    <row r="6107" hidden="1"/>
    <row r="6108" hidden="1"/>
    <row r="6109" hidden="1"/>
    <row r="6110" hidden="1"/>
    <row r="6111" hidden="1"/>
    <row r="6112" hidden="1"/>
    <row r="6113" hidden="1"/>
    <row r="6114" hidden="1"/>
    <row r="6115" hidden="1"/>
    <row r="6116" hidden="1"/>
    <row r="6117" hidden="1"/>
    <row r="6118" hidden="1"/>
    <row r="6119" hidden="1"/>
    <row r="6120" hidden="1"/>
    <row r="6121" hidden="1"/>
    <row r="6122" hidden="1"/>
    <row r="6123" hidden="1"/>
    <row r="6124" hidden="1"/>
    <row r="6125" hidden="1"/>
    <row r="6126" hidden="1"/>
    <row r="6127" hidden="1"/>
    <row r="6128" hidden="1"/>
    <row r="6129" hidden="1"/>
    <row r="6130" hidden="1"/>
    <row r="6131" hidden="1"/>
    <row r="6132" hidden="1"/>
    <row r="6133" hidden="1"/>
    <row r="6134" hidden="1"/>
    <row r="6135" hidden="1"/>
    <row r="6136" hidden="1"/>
    <row r="6137" hidden="1"/>
    <row r="6138" hidden="1"/>
    <row r="6139" hidden="1"/>
    <row r="6140" hidden="1"/>
    <row r="6141" hidden="1"/>
    <row r="6142" hidden="1"/>
    <row r="6143" hidden="1"/>
    <row r="6144" hidden="1"/>
    <row r="6145" hidden="1"/>
    <row r="6146" hidden="1"/>
    <row r="6147" hidden="1"/>
    <row r="6148" hidden="1"/>
    <row r="6149" hidden="1"/>
    <row r="6150" hidden="1"/>
    <row r="6151" hidden="1"/>
    <row r="6152" hidden="1"/>
    <row r="6153" hidden="1"/>
    <row r="6154" hidden="1"/>
    <row r="6155" hidden="1"/>
    <row r="6156" hidden="1"/>
    <row r="6157" hidden="1"/>
    <row r="6158" hidden="1"/>
    <row r="6159" hidden="1"/>
    <row r="6160" hidden="1"/>
    <row r="6161" hidden="1"/>
    <row r="6162" hidden="1"/>
    <row r="6163" hidden="1"/>
    <row r="6164" hidden="1"/>
    <row r="6165" hidden="1"/>
    <row r="6166" hidden="1"/>
    <row r="6167" hidden="1"/>
    <row r="6168" hidden="1"/>
    <row r="6169" hidden="1"/>
    <row r="6170" hidden="1"/>
    <row r="6171" hidden="1"/>
    <row r="6172" hidden="1"/>
    <row r="6173" hidden="1"/>
    <row r="6174" hidden="1"/>
    <row r="6175" hidden="1"/>
    <row r="6176" hidden="1"/>
    <row r="6177" hidden="1"/>
    <row r="6178" hidden="1"/>
    <row r="6179" hidden="1"/>
    <row r="6180" hidden="1"/>
    <row r="6181" hidden="1"/>
    <row r="6182" hidden="1"/>
    <row r="6183" hidden="1"/>
    <row r="6184" hidden="1"/>
    <row r="6185" hidden="1"/>
    <row r="6186" hidden="1"/>
    <row r="6187" hidden="1"/>
    <row r="6188" hidden="1"/>
    <row r="6189" hidden="1"/>
    <row r="6190" hidden="1"/>
    <row r="6191" hidden="1"/>
    <row r="6192" hidden="1"/>
    <row r="6193" hidden="1"/>
    <row r="6194" hidden="1"/>
    <row r="6195" hidden="1"/>
    <row r="6196" hidden="1"/>
    <row r="6197" hidden="1"/>
    <row r="6198" hidden="1"/>
    <row r="6199" hidden="1"/>
    <row r="6200" hidden="1"/>
    <row r="6201" hidden="1"/>
    <row r="6202" hidden="1"/>
    <row r="6203" hidden="1"/>
    <row r="6204" hidden="1"/>
    <row r="6205" hidden="1"/>
    <row r="6206" hidden="1"/>
    <row r="6207" hidden="1"/>
    <row r="6208" hidden="1"/>
    <row r="6209" hidden="1"/>
    <row r="6210" hidden="1"/>
    <row r="6211" hidden="1"/>
    <row r="6212" hidden="1"/>
    <row r="6213" hidden="1"/>
    <row r="6214" hidden="1"/>
    <row r="6215" hidden="1"/>
    <row r="6216" hidden="1"/>
    <row r="6217" hidden="1"/>
    <row r="6218" hidden="1"/>
    <row r="6219" hidden="1"/>
    <row r="6220" hidden="1"/>
    <row r="6221" hidden="1"/>
    <row r="6222" hidden="1"/>
    <row r="6223" hidden="1"/>
    <row r="6224" hidden="1"/>
    <row r="6225" hidden="1"/>
    <row r="6226" hidden="1"/>
    <row r="6227" hidden="1"/>
    <row r="6228" hidden="1"/>
    <row r="6229" hidden="1"/>
    <row r="6230" hidden="1"/>
    <row r="6231" hidden="1"/>
    <row r="6232" hidden="1"/>
    <row r="6233" hidden="1"/>
    <row r="6234" hidden="1"/>
    <row r="6235" hidden="1"/>
    <row r="6236" hidden="1"/>
    <row r="6237" hidden="1"/>
    <row r="6238" hidden="1"/>
    <row r="6239" hidden="1"/>
    <row r="6240" hidden="1"/>
    <row r="6241" hidden="1"/>
    <row r="6242" hidden="1"/>
    <row r="6243" hidden="1"/>
    <row r="6244" hidden="1"/>
    <row r="6245" hidden="1"/>
    <row r="6246" hidden="1"/>
    <row r="6247" hidden="1"/>
    <row r="6248" hidden="1"/>
    <row r="6249" hidden="1"/>
    <row r="6250" hidden="1"/>
    <row r="6251" hidden="1"/>
    <row r="6252" hidden="1"/>
    <row r="6253" hidden="1"/>
    <row r="6254" hidden="1"/>
    <row r="6255" hidden="1"/>
    <row r="6256" hidden="1"/>
    <row r="6257" hidden="1"/>
    <row r="6258" hidden="1"/>
    <row r="6259" hidden="1"/>
    <row r="6260" hidden="1"/>
    <row r="6261" hidden="1"/>
    <row r="6262" hidden="1"/>
    <row r="6263" hidden="1"/>
    <row r="6264" hidden="1"/>
    <row r="6265" hidden="1"/>
    <row r="6266" hidden="1"/>
    <row r="6267" hidden="1"/>
    <row r="6268" hidden="1"/>
    <row r="6269" hidden="1"/>
    <row r="6270" hidden="1"/>
    <row r="6271" hidden="1"/>
    <row r="6272" hidden="1"/>
    <row r="6273" hidden="1"/>
    <row r="6274" hidden="1"/>
    <row r="6275" hidden="1"/>
    <row r="6276" hidden="1"/>
    <row r="6277" hidden="1"/>
    <row r="6278" hidden="1"/>
    <row r="6279" hidden="1"/>
    <row r="6280" hidden="1"/>
    <row r="6281" hidden="1"/>
    <row r="6282" hidden="1"/>
    <row r="6283" hidden="1"/>
    <row r="6284" hidden="1"/>
    <row r="6285" hidden="1"/>
    <row r="6286" hidden="1"/>
    <row r="6287" hidden="1"/>
    <row r="6288" hidden="1"/>
    <row r="6289" hidden="1"/>
    <row r="6290" hidden="1"/>
    <row r="6291" hidden="1"/>
    <row r="6292" hidden="1"/>
    <row r="6293" hidden="1"/>
    <row r="6294" hidden="1"/>
    <row r="6295" hidden="1"/>
    <row r="6296" hidden="1"/>
    <row r="6297" hidden="1"/>
    <row r="6298" hidden="1"/>
    <row r="6299" hidden="1"/>
    <row r="6300" hidden="1"/>
    <row r="6301" hidden="1"/>
    <row r="6302" hidden="1"/>
    <row r="6303" hidden="1"/>
    <row r="6304" hidden="1"/>
    <row r="6305" hidden="1"/>
    <row r="6306" hidden="1"/>
    <row r="6307" hidden="1"/>
    <row r="6308" hidden="1"/>
    <row r="6309" hidden="1"/>
    <row r="6310" hidden="1"/>
    <row r="6311" hidden="1"/>
    <row r="6312" hidden="1"/>
    <row r="6313" hidden="1"/>
    <row r="6314" hidden="1"/>
    <row r="6315" hidden="1"/>
    <row r="6316" hidden="1"/>
    <row r="6317" hidden="1"/>
    <row r="6318" hidden="1"/>
    <row r="6319" hidden="1"/>
    <row r="6320" hidden="1"/>
    <row r="6321" hidden="1"/>
    <row r="6322" hidden="1"/>
    <row r="6323" hidden="1"/>
    <row r="6324" hidden="1"/>
    <row r="6325" hidden="1"/>
    <row r="6326" hidden="1"/>
    <row r="6327" hidden="1"/>
    <row r="6328" hidden="1"/>
    <row r="6329" hidden="1"/>
    <row r="6330" hidden="1"/>
    <row r="6331" hidden="1"/>
    <row r="6332" hidden="1"/>
    <row r="6333" hidden="1"/>
    <row r="6334" hidden="1"/>
    <row r="6335" hidden="1"/>
    <row r="6336" hidden="1"/>
    <row r="6337" hidden="1"/>
    <row r="6338" hidden="1"/>
    <row r="6339" hidden="1"/>
    <row r="6340" hidden="1"/>
    <row r="6341" hidden="1"/>
    <row r="6342" hidden="1"/>
    <row r="6343" hidden="1"/>
    <row r="6344" hidden="1"/>
    <row r="6345" hidden="1"/>
    <row r="6346" hidden="1"/>
    <row r="6347" hidden="1"/>
    <row r="6348" hidden="1"/>
    <row r="6349" hidden="1"/>
    <row r="6350" hidden="1"/>
    <row r="6351" hidden="1"/>
    <row r="6352" hidden="1"/>
    <row r="6353" hidden="1"/>
    <row r="6354" hidden="1"/>
    <row r="6355" hidden="1"/>
    <row r="6356" hidden="1"/>
    <row r="6357" hidden="1"/>
    <row r="6358" hidden="1"/>
    <row r="6359" hidden="1"/>
    <row r="6360" hidden="1"/>
    <row r="6361" hidden="1"/>
    <row r="6362" hidden="1"/>
    <row r="6363" hidden="1"/>
    <row r="6364" hidden="1"/>
    <row r="6365" hidden="1"/>
    <row r="6366" hidden="1"/>
    <row r="6367" hidden="1"/>
    <row r="6368" hidden="1"/>
    <row r="6369" hidden="1"/>
    <row r="6370" hidden="1"/>
    <row r="6371" hidden="1"/>
    <row r="6372" hidden="1"/>
    <row r="6373" hidden="1"/>
    <row r="6374" hidden="1"/>
    <row r="6375" hidden="1"/>
    <row r="6376" hidden="1"/>
    <row r="6377" hidden="1"/>
    <row r="6378" hidden="1"/>
    <row r="6379" hidden="1"/>
    <row r="6380" hidden="1"/>
    <row r="6381" hidden="1"/>
    <row r="6382" hidden="1"/>
    <row r="6383" hidden="1"/>
    <row r="6384" hidden="1"/>
    <row r="6385" hidden="1"/>
    <row r="6386" hidden="1"/>
    <row r="6387" hidden="1"/>
    <row r="6388" hidden="1"/>
    <row r="6389" hidden="1"/>
    <row r="6390" hidden="1"/>
    <row r="6391" hidden="1"/>
    <row r="6392" hidden="1"/>
    <row r="6393" hidden="1"/>
    <row r="6394" hidden="1"/>
    <row r="6395" hidden="1"/>
    <row r="6396" hidden="1"/>
    <row r="6397" hidden="1"/>
    <row r="6398" hidden="1"/>
    <row r="6399" hidden="1"/>
    <row r="6400" hidden="1"/>
    <row r="6401" hidden="1"/>
    <row r="6402" hidden="1"/>
    <row r="6403" hidden="1"/>
    <row r="6404" hidden="1"/>
    <row r="6405" hidden="1"/>
    <row r="6406" hidden="1"/>
    <row r="6407" hidden="1"/>
    <row r="6408" hidden="1"/>
    <row r="6409" hidden="1"/>
    <row r="6410" hidden="1"/>
    <row r="6411" hidden="1"/>
    <row r="6412" hidden="1"/>
    <row r="6413" hidden="1"/>
    <row r="6414" hidden="1"/>
    <row r="6415" hidden="1"/>
    <row r="6416" hidden="1"/>
    <row r="6417" hidden="1"/>
    <row r="6418" hidden="1"/>
    <row r="6419" hidden="1"/>
    <row r="6420" hidden="1"/>
    <row r="6421" hidden="1"/>
    <row r="6422" hidden="1"/>
    <row r="6423" hidden="1"/>
    <row r="6424" hidden="1"/>
    <row r="6425" hidden="1"/>
    <row r="6426" hidden="1"/>
    <row r="6427" hidden="1"/>
    <row r="6428" hidden="1"/>
    <row r="6429" hidden="1"/>
    <row r="6430" hidden="1"/>
    <row r="6431" hidden="1"/>
    <row r="6432" hidden="1"/>
    <row r="6433" hidden="1"/>
    <row r="6434" hidden="1"/>
    <row r="6435" hidden="1"/>
    <row r="6436" hidden="1"/>
    <row r="6437" hidden="1"/>
    <row r="6438" hidden="1"/>
    <row r="6439" hidden="1"/>
    <row r="6440" hidden="1"/>
    <row r="6441" hidden="1"/>
    <row r="6442" hidden="1"/>
    <row r="6443" hidden="1"/>
    <row r="6444" hidden="1"/>
    <row r="6445" hidden="1"/>
    <row r="6446" hidden="1"/>
    <row r="6447" hidden="1"/>
    <row r="6448" hidden="1"/>
    <row r="6449" hidden="1"/>
    <row r="6450" hidden="1"/>
    <row r="6451" hidden="1"/>
    <row r="6452" hidden="1"/>
    <row r="6453" hidden="1"/>
    <row r="6454" hidden="1"/>
    <row r="6455" hidden="1"/>
    <row r="6456" hidden="1"/>
    <row r="6457" hidden="1"/>
    <row r="6458" hidden="1"/>
    <row r="6459" hidden="1"/>
    <row r="6460" hidden="1"/>
    <row r="6461" hidden="1"/>
    <row r="6462" hidden="1"/>
    <row r="6463" hidden="1"/>
    <row r="6464" hidden="1"/>
    <row r="6465" hidden="1"/>
    <row r="6466" hidden="1"/>
    <row r="6467" hidden="1"/>
    <row r="6468" hidden="1"/>
    <row r="6469" hidden="1"/>
    <row r="6470" hidden="1"/>
    <row r="6471" hidden="1"/>
    <row r="6472" hidden="1"/>
    <row r="6473" hidden="1"/>
    <row r="6474" hidden="1"/>
    <row r="6475" hidden="1"/>
    <row r="6476" hidden="1"/>
    <row r="6477" hidden="1"/>
    <row r="6478" hidden="1"/>
    <row r="6479" hidden="1"/>
    <row r="6480" hidden="1"/>
    <row r="6481" hidden="1"/>
    <row r="6482" hidden="1"/>
    <row r="6483" hidden="1"/>
    <row r="6484" hidden="1"/>
    <row r="6485" hidden="1"/>
    <row r="6486" hidden="1"/>
    <row r="6487" hidden="1"/>
    <row r="6488" hidden="1"/>
    <row r="6489" hidden="1"/>
    <row r="6490" hidden="1"/>
    <row r="6491" hidden="1"/>
    <row r="6492" hidden="1"/>
    <row r="6493" hidden="1"/>
    <row r="6494" hidden="1"/>
    <row r="6495" hidden="1"/>
    <row r="6496" hidden="1"/>
    <row r="6497" hidden="1"/>
    <row r="6498" hidden="1"/>
    <row r="6499" hidden="1"/>
    <row r="6500" hidden="1"/>
    <row r="6501" hidden="1"/>
    <row r="6502" hidden="1"/>
    <row r="6503" hidden="1"/>
    <row r="6504" hidden="1"/>
    <row r="6505" hidden="1"/>
    <row r="6506" hidden="1"/>
    <row r="6507" hidden="1"/>
    <row r="6508" hidden="1"/>
    <row r="6509" hidden="1"/>
    <row r="6510" hidden="1"/>
    <row r="6511" hidden="1"/>
    <row r="6512" hidden="1"/>
    <row r="6513" hidden="1"/>
    <row r="6514" hidden="1"/>
    <row r="6515" hidden="1"/>
    <row r="6516" hidden="1"/>
    <row r="6517" hidden="1"/>
    <row r="6518" hidden="1"/>
    <row r="6519" hidden="1"/>
    <row r="6520" hidden="1"/>
    <row r="6521" hidden="1"/>
    <row r="6522" hidden="1"/>
    <row r="6523" hidden="1"/>
    <row r="6524" hidden="1"/>
    <row r="6525" hidden="1"/>
    <row r="6526" hidden="1"/>
    <row r="6527" hidden="1"/>
    <row r="6528" hidden="1"/>
    <row r="6529" hidden="1"/>
    <row r="6530" hidden="1"/>
    <row r="6531" hidden="1"/>
    <row r="6532" hidden="1"/>
    <row r="6533" hidden="1"/>
    <row r="6534" hidden="1"/>
    <row r="6535" hidden="1"/>
    <row r="6536" hidden="1"/>
    <row r="6537" hidden="1"/>
    <row r="6538" hidden="1"/>
    <row r="6539" hidden="1"/>
    <row r="6540" hidden="1"/>
    <row r="6541" hidden="1"/>
    <row r="6542" hidden="1"/>
    <row r="6543" hidden="1"/>
    <row r="6544" hidden="1"/>
    <row r="6545" hidden="1"/>
    <row r="6546" hidden="1"/>
    <row r="6547" hidden="1"/>
    <row r="6548" hidden="1"/>
    <row r="6549" hidden="1"/>
    <row r="6550" hidden="1"/>
    <row r="6551" hidden="1"/>
    <row r="6552" hidden="1"/>
    <row r="6553" hidden="1"/>
    <row r="6554" hidden="1"/>
    <row r="6555" hidden="1"/>
    <row r="6556" hidden="1"/>
    <row r="6557" hidden="1"/>
    <row r="6558" hidden="1"/>
    <row r="6559" hidden="1"/>
    <row r="6560" hidden="1"/>
    <row r="6561" hidden="1"/>
    <row r="6562" hidden="1"/>
    <row r="6563" hidden="1"/>
    <row r="6564" hidden="1"/>
    <row r="6565" hidden="1"/>
    <row r="6566" hidden="1"/>
    <row r="6567" hidden="1"/>
    <row r="6568" hidden="1"/>
    <row r="6569" hidden="1"/>
    <row r="6570" hidden="1"/>
    <row r="6571" hidden="1"/>
    <row r="6572" hidden="1"/>
    <row r="6573" hidden="1"/>
    <row r="6574" hidden="1"/>
    <row r="6575" hidden="1"/>
    <row r="6576" hidden="1"/>
    <row r="6577" hidden="1"/>
    <row r="6578" hidden="1"/>
    <row r="6579" hidden="1"/>
    <row r="6580" hidden="1"/>
    <row r="6581" hidden="1"/>
    <row r="6582" hidden="1"/>
    <row r="6583" hidden="1"/>
    <row r="6584" hidden="1"/>
    <row r="6585" hidden="1"/>
    <row r="6586" hidden="1"/>
    <row r="6587" hidden="1"/>
    <row r="6588" hidden="1"/>
    <row r="6589" hidden="1"/>
    <row r="6590" hidden="1"/>
    <row r="6591" hidden="1"/>
    <row r="6592" hidden="1"/>
    <row r="6593" hidden="1"/>
    <row r="6594" hidden="1"/>
    <row r="6595" hidden="1"/>
    <row r="6596" hidden="1"/>
    <row r="6597" hidden="1"/>
    <row r="6598" hidden="1"/>
    <row r="6599" hidden="1"/>
    <row r="6600" hidden="1"/>
    <row r="6601" hidden="1"/>
    <row r="6602" hidden="1"/>
    <row r="6603" hidden="1"/>
    <row r="6604" hidden="1"/>
    <row r="6605" hidden="1"/>
    <row r="6606" hidden="1"/>
    <row r="6607" hidden="1"/>
    <row r="6608" hidden="1"/>
    <row r="6609" hidden="1"/>
    <row r="6610" hidden="1"/>
    <row r="6611" hidden="1"/>
    <row r="6612" hidden="1"/>
    <row r="6613" hidden="1"/>
    <row r="6614" hidden="1"/>
    <row r="6615" hidden="1"/>
    <row r="6616" hidden="1"/>
    <row r="6617" hidden="1"/>
    <row r="6618" hidden="1"/>
    <row r="6619" hidden="1"/>
    <row r="6620" hidden="1"/>
    <row r="6621" hidden="1"/>
    <row r="6622" hidden="1"/>
    <row r="6623" hidden="1"/>
    <row r="6624" hidden="1"/>
    <row r="6625" hidden="1"/>
    <row r="6626" hidden="1"/>
    <row r="6627" hidden="1"/>
    <row r="6628" hidden="1"/>
    <row r="6629" hidden="1"/>
    <row r="6630" hidden="1"/>
    <row r="6631" hidden="1"/>
    <row r="6632" hidden="1"/>
    <row r="6633" hidden="1"/>
    <row r="6634" hidden="1"/>
    <row r="6635" hidden="1"/>
    <row r="6636" hidden="1"/>
    <row r="6637" hidden="1"/>
    <row r="6638" hidden="1"/>
    <row r="6639" hidden="1"/>
    <row r="6640" hidden="1"/>
    <row r="6641" hidden="1"/>
    <row r="6642" hidden="1"/>
    <row r="6643" hidden="1"/>
    <row r="6644" hidden="1"/>
    <row r="6645" hidden="1"/>
    <row r="6646" hidden="1"/>
    <row r="6647" hidden="1"/>
    <row r="6648" hidden="1"/>
    <row r="6649" hidden="1"/>
    <row r="6650" hidden="1"/>
    <row r="6651" hidden="1"/>
    <row r="6652" hidden="1"/>
    <row r="6653" hidden="1"/>
    <row r="6654" hidden="1"/>
    <row r="6655" hidden="1"/>
    <row r="6656" hidden="1"/>
    <row r="6657" hidden="1"/>
    <row r="6658" hidden="1"/>
    <row r="6659" hidden="1"/>
    <row r="6660" hidden="1"/>
    <row r="6661" hidden="1"/>
    <row r="6662" hidden="1"/>
    <row r="6663" hidden="1"/>
    <row r="6664" hidden="1"/>
    <row r="6665" hidden="1"/>
    <row r="6666" hidden="1"/>
    <row r="6667" hidden="1"/>
    <row r="6668" hidden="1"/>
    <row r="6669" hidden="1"/>
    <row r="6670" hidden="1"/>
    <row r="6671" hidden="1"/>
    <row r="6672" hidden="1"/>
    <row r="6673" hidden="1"/>
    <row r="6674" hidden="1"/>
    <row r="6675" hidden="1"/>
    <row r="6676" hidden="1"/>
    <row r="6677" hidden="1"/>
    <row r="6678" hidden="1"/>
    <row r="6679" hidden="1"/>
    <row r="6680" hidden="1"/>
    <row r="6681" hidden="1"/>
    <row r="6682" hidden="1"/>
    <row r="6683" hidden="1"/>
    <row r="6684" hidden="1"/>
    <row r="6685" hidden="1"/>
    <row r="6686" hidden="1"/>
    <row r="6687" hidden="1"/>
    <row r="6688" hidden="1"/>
    <row r="6689" hidden="1"/>
    <row r="6690" hidden="1"/>
    <row r="6691" hidden="1"/>
    <row r="6692" hidden="1"/>
    <row r="6693" hidden="1"/>
    <row r="6694" hidden="1"/>
    <row r="6695" hidden="1"/>
    <row r="6696" hidden="1"/>
    <row r="6697" hidden="1"/>
    <row r="6698" hidden="1"/>
    <row r="6699" hidden="1"/>
    <row r="6700" hidden="1"/>
    <row r="6701" hidden="1"/>
    <row r="6702" hidden="1"/>
    <row r="6703" hidden="1"/>
    <row r="6704" hidden="1"/>
    <row r="6705" hidden="1"/>
    <row r="6706" hidden="1"/>
    <row r="6707" hidden="1"/>
    <row r="6708" hidden="1"/>
    <row r="6709" hidden="1"/>
    <row r="6710" hidden="1"/>
    <row r="6711" hidden="1"/>
    <row r="6712" hidden="1"/>
    <row r="6713" hidden="1"/>
    <row r="6714" hidden="1"/>
    <row r="6715" hidden="1"/>
    <row r="6716" hidden="1"/>
    <row r="6717" hidden="1"/>
    <row r="6718" hidden="1"/>
    <row r="6719" hidden="1"/>
    <row r="6720" hidden="1"/>
    <row r="6721" hidden="1"/>
    <row r="6722" hidden="1"/>
    <row r="6723" hidden="1"/>
    <row r="6724" hidden="1"/>
    <row r="6725" hidden="1"/>
    <row r="6726" hidden="1"/>
    <row r="6727" hidden="1"/>
    <row r="6728" hidden="1"/>
    <row r="6729" hidden="1"/>
    <row r="6730" hidden="1"/>
    <row r="6731" hidden="1"/>
    <row r="6732" hidden="1"/>
    <row r="6733" hidden="1"/>
    <row r="6734" hidden="1"/>
    <row r="6735" hidden="1"/>
    <row r="6736" hidden="1"/>
    <row r="6737" hidden="1"/>
    <row r="6738" hidden="1"/>
    <row r="6739" hidden="1"/>
    <row r="6740" hidden="1"/>
    <row r="6741" hidden="1"/>
    <row r="6742" hidden="1"/>
    <row r="6743" hidden="1"/>
    <row r="6744" hidden="1"/>
    <row r="6745" hidden="1"/>
    <row r="6746" hidden="1"/>
    <row r="6747" hidden="1"/>
    <row r="6748" hidden="1"/>
    <row r="6749" hidden="1"/>
    <row r="6750" hidden="1"/>
    <row r="6751" hidden="1"/>
    <row r="6752" hidden="1"/>
    <row r="6753" hidden="1"/>
    <row r="6754" hidden="1"/>
    <row r="6755" hidden="1"/>
    <row r="6756" hidden="1"/>
    <row r="6757" hidden="1"/>
    <row r="6758" hidden="1"/>
    <row r="6759" hidden="1"/>
    <row r="6760" hidden="1"/>
    <row r="6761" hidden="1"/>
    <row r="6762" hidden="1"/>
    <row r="6763" hidden="1"/>
    <row r="6764" hidden="1"/>
    <row r="6765" hidden="1"/>
    <row r="6766" hidden="1"/>
    <row r="6767" hidden="1"/>
    <row r="6768" hidden="1"/>
    <row r="6769" hidden="1"/>
    <row r="6770" hidden="1"/>
    <row r="6771" hidden="1"/>
    <row r="6772" hidden="1"/>
    <row r="6773" hidden="1"/>
    <row r="6774" hidden="1"/>
    <row r="6775" hidden="1"/>
    <row r="6776" hidden="1"/>
    <row r="6777" hidden="1"/>
    <row r="6778" hidden="1"/>
    <row r="6779" hidden="1"/>
    <row r="6780" hidden="1"/>
    <row r="6781" hidden="1"/>
    <row r="6782" hidden="1"/>
    <row r="6783" hidden="1"/>
    <row r="6784" hidden="1"/>
    <row r="6785" hidden="1"/>
    <row r="6786" hidden="1"/>
    <row r="6787" hidden="1"/>
    <row r="6788" hidden="1"/>
    <row r="6789" hidden="1"/>
    <row r="6790" hidden="1"/>
    <row r="6791" hidden="1"/>
    <row r="6792" hidden="1"/>
    <row r="6793" hidden="1"/>
    <row r="6794" hidden="1"/>
    <row r="6795" hidden="1"/>
    <row r="6796" hidden="1"/>
    <row r="6797" hidden="1"/>
    <row r="6798" hidden="1"/>
    <row r="6799" hidden="1"/>
    <row r="6800" hidden="1"/>
    <row r="6801" hidden="1"/>
    <row r="6802" hidden="1"/>
    <row r="6803" hidden="1"/>
    <row r="6804" hidden="1"/>
    <row r="6805" hidden="1"/>
    <row r="6806" hidden="1"/>
    <row r="6807" hidden="1"/>
    <row r="6808" hidden="1"/>
    <row r="6809" hidden="1"/>
    <row r="6810" hidden="1"/>
    <row r="6811" hidden="1"/>
    <row r="6812" hidden="1"/>
    <row r="6813" hidden="1"/>
    <row r="6814" hidden="1"/>
    <row r="6815" hidden="1"/>
    <row r="6816" hidden="1"/>
    <row r="6817" hidden="1"/>
    <row r="6818" hidden="1"/>
    <row r="6819" hidden="1"/>
    <row r="6820" hidden="1"/>
    <row r="6821" hidden="1"/>
    <row r="6822" hidden="1"/>
    <row r="6823" hidden="1"/>
    <row r="6824" hidden="1"/>
    <row r="6825" hidden="1"/>
    <row r="6826" hidden="1"/>
    <row r="6827" hidden="1"/>
    <row r="6828" hidden="1"/>
    <row r="6829" hidden="1"/>
    <row r="6830" hidden="1"/>
    <row r="6831" hidden="1"/>
    <row r="6832" hidden="1"/>
    <row r="6833" hidden="1"/>
    <row r="6834" hidden="1"/>
    <row r="6835" hidden="1"/>
    <row r="6836" hidden="1"/>
    <row r="6837" hidden="1"/>
    <row r="6838" hidden="1"/>
    <row r="6839" hidden="1"/>
    <row r="6840" hidden="1"/>
    <row r="6841" hidden="1"/>
    <row r="6842" hidden="1"/>
    <row r="6843" hidden="1"/>
    <row r="6844" hidden="1"/>
    <row r="6845" hidden="1"/>
    <row r="6846" hidden="1"/>
    <row r="6847" hidden="1"/>
    <row r="6848" hidden="1"/>
    <row r="6849" hidden="1"/>
    <row r="6850" hidden="1"/>
    <row r="6851" hidden="1"/>
    <row r="6852" hidden="1"/>
    <row r="6853" hidden="1"/>
    <row r="6854" hidden="1"/>
    <row r="6855" hidden="1"/>
    <row r="6856" hidden="1"/>
    <row r="6857" hidden="1"/>
    <row r="6858" hidden="1"/>
    <row r="6859" hidden="1"/>
    <row r="6860" hidden="1"/>
    <row r="6861" hidden="1"/>
    <row r="6862" hidden="1"/>
    <row r="6863" hidden="1"/>
    <row r="6864" hidden="1"/>
    <row r="6865" hidden="1"/>
    <row r="6866" hidden="1"/>
    <row r="6867" hidden="1"/>
    <row r="6868" hidden="1"/>
    <row r="6869" hidden="1"/>
    <row r="6870" hidden="1"/>
    <row r="6871" hidden="1"/>
    <row r="6872" hidden="1"/>
    <row r="6873" hidden="1"/>
    <row r="6874" hidden="1"/>
    <row r="6875" hidden="1"/>
    <row r="6876" hidden="1"/>
    <row r="6877" hidden="1"/>
    <row r="6878" hidden="1"/>
    <row r="6879" hidden="1"/>
    <row r="6880" hidden="1"/>
    <row r="6881" hidden="1"/>
    <row r="6882" hidden="1"/>
    <row r="6883" hidden="1"/>
    <row r="6884" hidden="1"/>
    <row r="6885" hidden="1"/>
    <row r="6886" hidden="1"/>
    <row r="6887" hidden="1"/>
    <row r="6888" hidden="1"/>
    <row r="6889" hidden="1"/>
    <row r="6890" hidden="1"/>
    <row r="6891" hidden="1"/>
    <row r="6892" hidden="1"/>
    <row r="6893" hidden="1"/>
    <row r="6894" hidden="1"/>
    <row r="6895" hidden="1"/>
    <row r="6896" hidden="1"/>
    <row r="6897" hidden="1"/>
    <row r="6898" hidden="1"/>
    <row r="6899" hidden="1"/>
    <row r="6900" hidden="1"/>
    <row r="6901" hidden="1"/>
    <row r="6902" hidden="1"/>
    <row r="6903" hidden="1"/>
    <row r="6904" hidden="1"/>
    <row r="6905" hidden="1"/>
    <row r="6906" hidden="1"/>
    <row r="6907" hidden="1"/>
    <row r="6908" hidden="1"/>
    <row r="6909" hidden="1"/>
    <row r="6910" hidden="1"/>
    <row r="6911" hidden="1"/>
    <row r="6912" hidden="1"/>
    <row r="6913" hidden="1"/>
    <row r="6914" hidden="1"/>
    <row r="6915" hidden="1"/>
    <row r="6916" hidden="1"/>
    <row r="6917" hidden="1"/>
    <row r="6918" hidden="1"/>
    <row r="6919" hidden="1"/>
    <row r="6920" hidden="1"/>
    <row r="6921" hidden="1"/>
    <row r="6922" hidden="1"/>
    <row r="6923" hidden="1"/>
    <row r="6924" hidden="1"/>
    <row r="6925" hidden="1"/>
    <row r="6926" hidden="1"/>
    <row r="6927" hidden="1"/>
    <row r="6928" hidden="1"/>
    <row r="6929" hidden="1"/>
    <row r="6930" hidden="1"/>
    <row r="6931" hidden="1"/>
    <row r="6932" hidden="1"/>
    <row r="6933" hidden="1"/>
    <row r="6934" hidden="1"/>
    <row r="6935" hidden="1"/>
    <row r="6936" hidden="1"/>
    <row r="6937" hidden="1"/>
    <row r="6938" hidden="1"/>
    <row r="6939" hidden="1"/>
    <row r="6940" hidden="1"/>
    <row r="6941" hidden="1"/>
    <row r="6942" hidden="1"/>
    <row r="6943" hidden="1"/>
    <row r="6944" hidden="1"/>
    <row r="6945" hidden="1"/>
    <row r="6946" hidden="1"/>
    <row r="6947" hidden="1"/>
    <row r="6948" hidden="1"/>
    <row r="6949" hidden="1"/>
    <row r="6950" hidden="1"/>
    <row r="6951" hidden="1"/>
    <row r="6952" hidden="1"/>
    <row r="6953" hidden="1"/>
    <row r="6954" hidden="1"/>
    <row r="6955" hidden="1"/>
    <row r="6956" hidden="1"/>
    <row r="6957" hidden="1"/>
    <row r="6958" hidden="1"/>
    <row r="6959" hidden="1"/>
    <row r="6960" hidden="1"/>
    <row r="6961" hidden="1"/>
    <row r="6962" hidden="1"/>
    <row r="6963" hidden="1"/>
    <row r="6964" hidden="1"/>
    <row r="6965" hidden="1"/>
    <row r="6966" hidden="1"/>
    <row r="6967" hidden="1"/>
    <row r="6968" hidden="1"/>
    <row r="6969" hidden="1"/>
    <row r="6970" hidden="1"/>
    <row r="6971" hidden="1"/>
    <row r="6972" hidden="1"/>
    <row r="6973" hidden="1"/>
    <row r="6974" hidden="1"/>
    <row r="6975" hidden="1"/>
    <row r="6976" hidden="1"/>
    <row r="6977" hidden="1"/>
    <row r="6978" hidden="1"/>
    <row r="6979" hidden="1"/>
    <row r="6980" hidden="1"/>
    <row r="6981" hidden="1"/>
    <row r="6982" hidden="1"/>
    <row r="6983" hidden="1"/>
    <row r="6984" hidden="1"/>
    <row r="6985" hidden="1"/>
    <row r="6986" hidden="1"/>
    <row r="6987" hidden="1"/>
    <row r="6988" hidden="1"/>
    <row r="6989" hidden="1"/>
    <row r="6990" hidden="1"/>
    <row r="6991" hidden="1"/>
    <row r="6992" hidden="1"/>
    <row r="6993" hidden="1"/>
    <row r="6994" hidden="1"/>
    <row r="6995" hidden="1"/>
    <row r="6996" hidden="1"/>
    <row r="6997" hidden="1"/>
    <row r="6998" hidden="1"/>
    <row r="6999" hidden="1"/>
    <row r="7000" hidden="1"/>
    <row r="7001" hidden="1"/>
    <row r="7002" hidden="1"/>
    <row r="7003" hidden="1"/>
    <row r="7004" hidden="1"/>
    <row r="7005" hidden="1"/>
    <row r="7006" hidden="1"/>
    <row r="7007" hidden="1"/>
    <row r="7008" hidden="1"/>
    <row r="7009" hidden="1"/>
    <row r="7010" hidden="1"/>
    <row r="7011" hidden="1"/>
    <row r="7012" hidden="1"/>
    <row r="7013" hidden="1"/>
    <row r="7014" hidden="1"/>
    <row r="7015" hidden="1"/>
    <row r="7016" hidden="1"/>
    <row r="7017" hidden="1"/>
    <row r="7018" hidden="1"/>
    <row r="7019" hidden="1"/>
    <row r="7020" hidden="1"/>
    <row r="7021" hidden="1"/>
    <row r="7022" hidden="1"/>
    <row r="7023" hidden="1"/>
    <row r="7024" hidden="1"/>
    <row r="7025" hidden="1"/>
    <row r="7026" hidden="1"/>
    <row r="7027" hidden="1"/>
    <row r="7028" hidden="1"/>
    <row r="7029" hidden="1"/>
    <row r="7030" hidden="1"/>
    <row r="7031" hidden="1"/>
    <row r="7032" hidden="1"/>
    <row r="7033" hidden="1"/>
    <row r="7034" hidden="1"/>
    <row r="7035" hidden="1"/>
    <row r="7036" hidden="1"/>
    <row r="7037" hidden="1"/>
    <row r="7038" hidden="1"/>
    <row r="7039" hidden="1"/>
    <row r="7040" hidden="1"/>
    <row r="7041" hidden="1"/>
    <row r="7042" hidden="1"/>
    <row r="7043" hidden="1"/>
    <row r="7044" hidden="1"/>
    <row r="7045" hidden="1"/>
    <row r="7046" hidden="1"/>
    <row r="7047" hidden="1"/>
    <row r="7048" hidden="1"/>
    <row r="7049" hidden="1"/>
    <row r="7050" hidden="1"/>
    <row r="7051" hidden="1"/>
    <row r="7052" hidden="1"/>
    <row r="7053" hidden="1"/>
    <row r="7054" hidden="1"/>
    <row r="7055" hidden="1"/>
    <row r="7056" hidden="1"/>
    <row r="7057" hidden="1"/>
    <row r="7058" hidden="1"/>
    <row r="7059" hidden="1"/>
    <row r="7060" hidden="1"/>
    <row r="7061" hidden="1"/>
    <row r="7062" hidden="1"/>
    <row r="7063" hidden="1"/>
    <row r="7064" hidden="1"/>
    <row r="7065" hidden="1"/>
    <row r="7066" hidden="1"/>
    <row r="7067" hidden="1"/>
    <row r="7068" hidden="1"/>
    <row r="7069" hidden="1"/>
    <row r="7070" hidden="1"/>
    <row r="7071" hidden="1"/>
    <row r="7072" hidden="1"/>
    <row r="7073" hidden="1"/>
    <row r="7074" hidden="1"/>
    <row r="7075" hidden="1"/>
    <row r="7076" hidden="1"/>
    <row r="7077" hidden="1"/>
    <row r="7078" hidden="1"/>
    <row r="7079" hidden="1"/>
    <row r="7080" hidden="1"/>
    <row r="7081" hidden="1"/>
    <row r="7082" hidden="1"/>
    <row r="7083" hidden="1"/>
    <row r="7084" hidden="1"/>
    <row r="7085" hidden="1"/>
    <row r="7086" hidden="1"/>
    <row r="7087" hidden="1"/>
    <row r="7088" hidden="1"/>
    <row r="7089" hidden="1"/>
    <row r="7090" hidden="1"/>
    <row r="7091" hidden="1"/>
    <row r="7092" hidden="1"/>
    <row r="7093" hidden="1"/>
    <row r="7094" hidden="1"/>
    <row r="7095" hidden="1"/>
    <row r="7096" hidden="1"/>
    <row r="7097" hidden="1"/>
    <row r="7098" hidden="1"/>
    <row r="7099" hidden="1"/>
    <row r="7100" hidden="1"/>
    <row r="7101" hidden="1"/>
    <row r="7102" hidden="1"/>
    <row r="7103" hidden="1"/>
    <row r="7104" hidden="1"/>
    <row r="7105" hidden="1"/>
    <row r="7106" hidden="1"/>
    <row r="7107" hidden="1"/>
    <row r="7108" hidden="1"/>
    <row r="7109" hidden="1"/>
    <row r="7110" hidden="1"/>
    <row r="7111" hidden="1"/>
    <row r="7112" hidden="1"/>
    <row r="7113" hidden="1"/>
    <row r="7114" hidden="1"/>
    <row r="7115" hidden="1"/>
    <row r="7116" hidden="1"/>
    <row r="7117" hidden="1"/>
    <row r="7118" hidden="1"/>
    <row r="7119" hidden="1"/>
    <row r="7120" hidden="1"/>
    <row r="7121" hidden="1"/>
    <row r="7122" hidden="1"/>
    <row r="7123" hidden="1"/>
    <row r="7124" hidden="1"/>
    <row r="7125" hidden="1"/>
    <row r="7126" hidden="1"/>
    <row r="7127" hidden="1"/>
    <row r="7128" hidden="1"/>
    <row r="7129" hidden="1"/>
    <row r="7130" hidden="1"/>
    <row r="7131" hidden="1"/>
    <row r="7132" hidden="1"/>
    <row r="7133" hidden="1"/>
    <row r="7134" hidden="1"/>
    <row r="7135" hidden="1"/>
    <row r="7136" hidden="1"/>
    <row r="7137" hidden="1"/>
    <row r="7138" hidden="1"/>
    <row r="7139" hidden="1"/>
    <row r="7140" hidden="1"/>
    <row r="7141" hidden="1"/>
    <row r="7142" hidden="1"/>
    <row r="7143" hidden="1"/>
    <row r="7144" hidden="1"/>
    <row r="7145" hidden="1"/>
    <row r="7146" hidden="1"/>
    <row r="7147" hidden="1"/>
    <row r="7148" hidden="1"/>
    <row r="7149" hidden="1"/>
    <row r="7150" hidden="1"/>
    <row r="7151" hidden="1"/>
    <row r="7152" hidden="1"/>
    <row r="7153" hidden="1"/>
    <row r="7154" hidden="1"/>
    <row r="7155" hidden="1"/>
    <row r="7156" hidden="1"/>
    <row r="7157" hidden="1"/>
    <row r="7158" hidden="1"/>
    <row r="7159" hidden="1"/>
    <row r="7160" hidden="1"/>
    <row r="7161" hidden="1"/>
    <row r="7162" hidden="1"/>
    <row r="7163" hidden="1"/>
    <row r="7164" hidden="1"/>
    <row r="7165" hidden="1"/>
    <row r="7166" hidden="1"/>
    <row r="7167" hidden="1"/>
    <row r="7168" hidden="1"/>
    <row r="7169" hidden="1"/>
    <row r="7170" hidden="1"/>
    <row r="7171" hidden="1"/>
    <row r="7172" hidden="1"/>
    <row r="7173" hidden="1"/>
    <row r="7174" hidden="1"/>
    <row r="7175" hidden="1"/>
    <row r="7176" hidden="1"/>
    <row r="7177" hidden="1"/>
    <row r="7178" hidden="1"/>
    <row r="7179" hidden="1"/>
    <row r="7180" hidden="1"/>
    <row r="7181" hidden="1"/>
    <row r="7182" hidden="1"/>
    <row r="7183" hidden="1"/>
    <row r="7184" hidden="1"/>
    <row r="7185" hidden="1"/>
    <row r="7186" hidden="1"/>
    <row r="7187" hidden="1"/>
    <row r="7188" hidden="1"/>
    <row r="7189" hidden="1"/>
    <row r="7190" hidden="1"/>
    <row r="7191" hidden="1"/>
    <row r="7192" hidden="1"/>
    <row r="7193" hidden="1"/>
    <row r="7194" hidden="1"/>
    <row r="7195" hidden="1"/>
    <row r="7196" hidden="1"/>
    <row r="7197" hidden="1"/>
    <row r="7198" hidden="1"/>
    <row r="7199" hidden="1"/>
    <row r="7200" hidden="1"/>
    <row r="7201" hidden="1"/>
    <row r="7202" hidden="1"/>
    <row r="7203" hidden="1"/>
    <row r="7204" hidden="1"/>
    <row r="7205" hidden="1"/>
    <row r="7206" hidden="1"/>
    <row r="7207" hidden="1"/>
    <row r="7208" hidden="1"/>
    <row r="7209" hidden="1"/>
    <row r="7210" hidden="1"/>
    <row r="7211" hidden="1"/>
    <row r="7212" hidden="1"/>
    <row r="7213" hidden="1"/>
    <row r="7214" hidden="1"/>
    <row r="7215" hidden="1"/>
    <row r="7216" hidden="1"/>
    <row r="7217" hidden="1"/>
    <row r="7218" hidden="1"/>
    <row r="7219" hidden="1"/>
    <row r="7220" hidden="1"/>
    <row r="7221" hidden="1"/>
    <row r="7222" hidden="1"/>
    <row r="7223" hidden="1"/>
    <row r="7224" hidden="1"/>
    <row r="7225" hidden="1"/>
    <row r="7226" hidden="1"/>
    <row r="7227" hidden="1"/>
    <row r="7228" hidden="1"/>
    <row r="7229" hidden="1"/>
    <row r="7230" hidden="1"/>
    <row r="7231" hidden="1"/>
    <row r="7232" hidden="1"/>
    <row r="7233" hidden="1"/>
    <row r="7234" hidden="1"/>
    <row r="7235" hidden="1"/>
    <row r="7236" hidden="1"/>
    <row r="7237" hidden="1"/>
    <row r="7238" hidden="1"/>
    <row r="7239" hidden="1"/>
    <row r="7240" hidden="1"/>
    <row r="7241" hidden="1"/>
    <row r="7242" hidden="1"/>
    <row r="7243" hidden="1"/>
    <row r="7244" hidden="1"/>
    <row r="7245" hidden="1"/>
    <row r="7246" hidden="1"/>
    <row r="7247" hidden="1"/>
    <row r="7248" hidden="1"/>
    <row r="7249" hidden="1"/>
    <row r="7250" hidden="1"/>
    <row r="7251" hidden="1"/>
    <row r="7252" hidden="1"/>
    <row r="7253" hidden="1"/>
    <row r="7254" hidden="1"/>
    <row r="7255" hidden="1"/>
    <row r="7256" hidden="1"/>
    <row r="7257" hidden="1"/>
    <row r="7258" hidden="1"/>
    <row r="7259" hidden="1"/>
    <row r="7260" hidden="1"/>
    <row r="7261" hidden="1"/>
    <row r="7262" hidden="1"/>
    <row r="7263" hidden="1"/>
    <row r="7264" hidden="1"/>
    <row r="7265" hidden="1"/>
    <row r="7266" hidden="1"/>
    <row r="7267" hidden="1"/>
    <row r="7268" hidden="1"/>
    <row r="7269" hidden="1"/>
    <row r="7270" hidden="1"/>
    <row r="7271" hidden="1"/>
    <row r="7272" hidden="1"/>
    <row r="7273" hidden="1"/>
    <row r="7274" hidden="1"/>
    <row r="7275" hidden="1"/>
    <row r="7276" hidden="1"/>
    <row r="7277" hidden="1"/>
    <row r="7278" hidden="1"/>
    <row r="7279" hidden="1"/>
    <row r="7280" hidden="1"/>
    <row r="7281" hidden="1"/>
    <row r="7282" hidden="1"/>
    <row r="7283" hidden="1"/>
    <row r="7284" hidden="1"/>
    <row r="7285" hidden="1"/>
    <row r="7286" hidden="1"/>
    <row r="7287" hidden="1"/>
    <row r="7288" hidden="1"/>
    <row r="7289" hidden="1"/>
    <row r="7290" hidden="1"/>
    <row r="7291" hidden="1"/>
    <row r="7292" hidden="1"/>
    <row r="7293" hidden="1"/>
    <row r="7294" hidden="1"/>
    <row r="7295" hidden="1"/>
    <row r="7296" hidden="1"/>
    <row r="7297" hidden="1"/>
    <row r="7298" hidden="1"/>
    <row r="7299" hidden="1"/>
    <row r="7300" hidden="1"/>
    <row r="7301" hidden="1"/>
    <row r="7302" hidden="1"/>
    <row r="7303" hidden="1"/>
    <row r="7304" hidden="1"/>
    <row r="7305" hidden="1"/>
    <row r="7306" hidden="1"/>
    <row r="7307" hidden="1"/>
    <row r="7308" hidden="1"/>
    <row r="7309" hidden="1"/>
    <row r="7310" hidden="1"/>
    <row r="7311" hidden="1"/>
    <row r="7312" hidden="1"/>
    <row r="7313" hidden="1"/>
    <row r="7314" hidden="1"/>
    <row r="7315" hidden="1"/>
    <row r="7316" hidden="1"/>
    <row r="7317" hidden="1"/>
    <row r="7318" hidden="1"/>
    <row r="7319" hidden="1"/>
    <row r="7320" hidden="1"/>
    <row r="7321" hidden="1"/>
    <row r="7322" hidden="1"/>
    <row r="7323" hidden="1"/>
    <row r="7324" hidden="1"/>
    <row r="7325" hidden="1"/>
    <row r="7326" hidden="1"/>
    <row r="7327" hidden="1"/>
    <row r="7328" hidden="1"/>
    <row r="7329" hidden="1"/>
    <row r="7330" hidden="1"/>
    <row r="7331" hidden="1"/>
    <row r="7332" hidden="1"/>
    <row r="7333" hidden="1"/>
    <row r="7334" hidden="1"/>
    <row r="7335" hidden="1"/>
    <row r="7336" hidden="1"/>
    <row r="7337" hidden="1"/>
    <row r="7338" hidden="1"/>
    <row r="7339" hidden="1"/>
    <row r="7340" hidden="1"/>
    <row r="7341" hidden="1"/>
    <row r="7342" hidden="1"/>
    <row r="7343" hidden="1"/>
    <row r="7344" hidden="1"/>
    <row r="7345" hidden="1"/>
    <row r="7346" hidden="1"/>
    <row r="7347" hidden="1"/>
    <row r="7348" hidden="1"/>
    <row r="7349" hidden="1"/>
    <row r="7350" hidden="1"/>
    <row r="7351" hidden="1"/>
    <row r="7352" hidden="1"/>
    <row r="7353" hidden="1"/>
    <row r="7354" hidden="1"/>
    <row r="7355" hidden="1"/>
    <row r="7356" hidden="1"/>
    <row r="7357" hidden="1"/>
    <row r="7358" hidden="1"/>
    <row r="7359" hidden="1"/>
    <row r="7360" hidden="1"/>
    <row r="7361" hidden="1"/>
    <row r="7362" hidden="1"/>
    <row r="7363" hidden="1"/>
    <row r="7364" hidden="1"/>
    <row r="7365" hidden="1"/>
    <row r="7366" hidden="1"/>
    <row r="7367" hidden="1"/>
    <row r="7368" hidden="1"/>
    <row r="7369" hidden="1"/>
    <row r="7370" hidden="1"/>
    <row r="7371" hidden="1"/>
    <row r="7372" hidden="1"/>
    <row r="7373" hidden="1"/>
    <row r="7374" hidden="1"/>
    <row r="7375" hidden="1"/>
    <row r="7376" hidden="1"/>
    <row r="7377" hidden="1"/>
    <row r="7378" hidden="1"/>
    <row r="7379" hidden="1"/>
    <row r="7380" hidden="1"/>
    <row r="7381" hidden="1"/>
    <row r="7382" hidden="1"/>
    <row r="7383" hidden="1"/>
    <row r="7384" hidden="1"/>
    <row r="7385" hidden="1"/>
    <row r="7386" hidden="1"/>
    <row r="7387" hidden="1"/>
    <row r="7388" hidden="1"/>
    <row r="7389" hidden="1"/>
    <row r="7390" hidden="1"/>
    <row r="7391" hidden="1"/>
    <row r="7392" hidden="1"/>
    <row r="7393" hidden="1"/>
    <row r="7394" hidden="1"/>
    <row r="7395" hidden="1"/>
    <row r="7396" hidden="1"/>
    <row r="7397" hidden="1"/>
    <row r="7398" hidden="1"/>
    <row r="7399" hidden="1"/>
    <row r="7400" hidden="1"/>
    <row r="7401" hidden="1"/>
    <row r="7402" hidden="1"/>
    <row r="7403" hidden="1"/>
    <row r="7404" hidden="1"/>
    <row r="7405" hidden="1"/>
    <row r="7406" hidden="1"/>
    <row r="7407" hidden="1"/>
    <row r="7408" hidden="1"/>
    <row r="7409" hidden="1"/>
    <row r="7410" hidden="1"/>
    <row r="7411" hidden="1"/>
    <row r="7412" hidden="1"/>
    <row r="7413" hidden="1"/>
    <row r="7414" hidden="1"/>
    <row r="7415" hidden="1"/>
    <row r="7416" hidden="1"/>
    <row r="7417" hidden="1"/>
    <row r="7418" hidden="1"/>
    <row r="7419" hidden="1"/>
    <row r="7420" hidden="1"/>
    <row r="7421" hidden="1"/>
    <row r="7422" hidden="1"/>
    <row r="7423" hidden="1"/>
    <row r="7424" hidden="1"/>
    <row r="7425" hidden="1"/>
    <row r="7426" hidden="1"/>
    <row r="7427" hidden="1"/>
    <row r="7428" hidden="1"/>
    <row r="7429" hidden="1"/>
    <row r="7430" hidden="1"/>
    <row r="7431" hidden="1"/>
    <row r="7432" hidden="1"/>
    <row r="7433" hidden="1"/>
    <row r="7434" hidden="1"/>
    <row r="7435" hidden="1"/>
    <row r="7436" hidden="1"/>
    <row r="7437" hidden="1"/>
    <row r="7438" hidden="1"/>
    <row r="7439" hidden="1"/>
    <row r="7440" hidden="1"/>
    <row r="7441" hidden="1"/>
    <row r="7442" hidden="1"/>
    <row r="7443" hidden="1"/>
    <row r="7444" hidden="1"/>
    <row r="7445" hidden="1"/>
    <row r="7446" hidden="1"/>
    <row r="7447" hidden="1"/>
    <row r="7448" hidden="1"/>
    <row r="7449" hidden="1"/>
    <row r="7450" hidden="1"/>
    <row r="7451" hidden="1"/>
    <row r="7452" hidden="1"/>
    <row r="7453" hidden="1"/>
    <row r="7454" hidden="1"/>
    <row r="7455" hidden="1"/>
    <row r="7456" hidden="1"/>
    <row r="7457" hidden="1"/>
    <row r="7458" hidden="1"/>
    <row r="7459" hidden="1"/>
    <row r="7460" hidden="1"/>
    <row r="7461" hidden="1"/>
    <row r="7462" hidden="1"/>
    <row r="7463" hidden="1"/>
    <row r="7464" hidden="1"/>
    <row r="7465" hidden="1"/>
    <row r="7466" hidden="1"/>
    <row r="7467" hidden="1"/>
    <row r="7468" hidden="1"/>
    <row r="7469" hidden="1"/>
    <row r="7470" hidden="1"/>
    <row r="7471" hidden="1"/>
    <row r="7472" hidden="1"/>
    <row r="7473" hidden="1"/>
    <row r="7474" hidden="1"/>
    <row r="7475" hidden="1"/>
    <row r="7476" hidden="1"/>
    <row r="7477" hidden="1"/>
    <row r="7478" hidden="1"/>
    <row r="7479" hidden="1"/>
    <row r="7480" hidden="1"/>
    <row r="7481" hidden="1"/>
    <row r="7482" hidden="1"/>
    <row r="7483" hidden="1"/>
    <row r="7484" hidden="1"/>
    <row r="7485" hidden="1"/>
    <row r="7486" hidden="1"/>
    <row r="7487" hidden="1"/>
    <row r="7488" hidden="1"/>
    <row r="7489" hidden="1"/>
    <row r="7490" hidden="1"/>
    <row r="7491" hidden="1"/>
    <row r="7492" hidden="1"/>
    <row r="7493" hidden="1"/>
    <row r="7494" hidden="1"/>
    <row r="7495" hidden="1"/>
    <row r="7496" hidden="1"/>
    <row r="7497" hidden="1"/>
    <row r="7498" hidden="1"/>
    <row r="7499" hidden="1"/>
    <row r="7500" hidden="1"/>
    <row r="7501" hidden="1"/>
    <row r="7502" hidden="1"/>
    <row r="7503" hidden="1"/>
    <row r="7504" hidden="1"/>
    <row r="7505" hidden="1"/>
    <row r="7506" hidden="1"/>
    <row r="7507" hidden="1"/>
    <row r="7508" hidden="1"/>
    <row r="7509" hidden="1"/>
    <row r="7510" hidden="1"/>
    <row r="7511" hidden="1"/>
    <row r="7512" hidden="1"/>
    <row r="7513" hidden="1"/>
    <row r="7514" hidden="1"/>
    <row r="7515" hidden="1"/>
    <row r="7516" hidden="1"/>
    <row r="7517" hidden="1"/>
    <row r="7518" hidden="1"/>
    <row r="7519" hidden="1"/>
    <row r="7520" hidden="1"/>
    <row r="7521" hidden="1"/>
    <row r="7522" hidden="1"/>
    <row r="7523" hidden="1"/>
    <row r="7524" hidden="1"/>
    <row r="7525" hidden="1"/>
    <row r="7526" hidden="1"/>
    <row r="7527" hidden="1"/>
    <row r="7528" hidden="1"/>
    <row r="7529" hidden="1"/>
    <row r="7530" hidden="1"/>
    <row r="7531" hidden="1"/>
    <row r="7532" hidden="1"/>
    <row r="7533" hidden="1"/>
    <row r="7534" hidden="1"/>
    <row r="7535" hidden="1"/>
    <row r="7536" hidden="1"/>
    <row r="7537" hidden="1"/>
    <row r="7538" hidden="1"/>
    <row r="7539" hidden="1"/>
    <row r="7540" hidden="1"/>
    <row r="7541" hidden="1"/>
    <row r="7542" hidden="1"/>
    <row r="7543" hidden="1"/>
    <row r="7544" hidden="1"/>
    <row r="7545" hidden="1"/>
    <row r="7546" hidden="1"/>
    <row r="7547" hidden="1"/>
    <row r="7548" hidden="1"/>
    <row r="7549" hidden="1"/>
    <row r="7550" hidden="1"/>
    <row r="7551" hidden="1"/>
    <row r="7552" hidden="1"/>
    <row r="7553" hidden="1"/>
    <row r="7554" hidden="1"/>
    <row r="7555" hidden="1"/>
    <row r="7556" hidden="1"/>
    <row r="7557" hidden="1"/>
    <row r="7558" hidden="1"/>
    <row r="7559" hidden="1"/>
    <row r="7560" hidden="1"/>
    <row r="7561" hidden="1"/>
    <row r="7562" hidden="1"/>
    <row r="7563" hidden="1"/>
    <row r="7564" hidden="1"/>
    <row r="7565" hidden="1"/>
    <row r="7566" hidden="1"/>
    <row r="7567" hidden="1"/>
    <row r="7568" hidden="1"/>
    <row r="7569" hidden="1"/>
    <row r="7570" hidden="1"/>
    <row r="7571" hidden="1"/>
    <row r="7572" hidden="1"/>
    <row r="7573" hidden="1"/>
    <row r="7574" hidden="1"/>
    <row r="7575" hidden="1"/>
    <row r="7576" hidden="1"/>
    <row r="7577" hidden="1"/>
    <row r="7578" hidden="1"/>
    <row r="7579" hidden="1"/>
    <row r="7580" hidden="1"/>
    <row r="7581" hidden="1"/>
    <row r="7582" hidden="1"/>
    <row r="7583" hidden="1"/>
    <row r="7584" hidden="1"/>
    <row r="7585" hidden="1"/>
    <row r="7586" hidden="1"/>
    <row r="7587" hidden="1"/>
    <row r="7588" hidden="1"/>
    <row r="7589" hidden="1"/>
    <row r="7590" hidden="1"/>
    <row r="7591" hidden="1"/>
    <row r="7592" hidden="1"/>
    <row r="7593" hidden="1"/>
    <row r="7594" hidden="1"/>
    <row r="7595" hidden="1"/>
    <row r="7596" hidden="1"/>
    <row r="7597" hidden="1"/>
    <row r="7598" hidden="1"/>
    <row r="7599" hidden="1"/>
    <row r="7600" hidden="1"/>
    <row r="7601" hidden="1"/>
    <row r="7602" hidden="1"/>
    <row r="7603" hidden="1"/>
    <row r="7604" hidden="1"/>
    <row r="7605" hidden="1"/>
    <row r="7606" hidden="1"/>
    <row r="7607" hidden="1"/>
    <row r="7608" hidden="1"/>
    <row r="7609" hidden="1"/>
    <row r="7610" hidden="1"/>
    <row r="7611" hidden="1"/>
    <row r="7612" hidden="1"/>
    <row r="7613" hidden="1"/>
    <row r="7614" hidden="1"/>
    <row r="7615" hidden="1"/>
    <row r="7616" hidden="1"/>
    <row r="7617" hidden="1"/>
    <row r="7618" hidden="1"/>
    <row r="7619" hidden="1"/>
    <row r="7620" hidden="1"/>
    <row r="7621" hidden="1"/>
    <row r="7622" hidden="1"/>
    <row r="7623" hidden="1"/>
    <row r="7624" hidden="1"/>
    <row r="7625" hidden="1"/>
    <row r="7626" hidden="1"/>
    <row r="7627" hidden="1"/>
    <row r="7628" hidden="1"/>
    <row r="7629" hidden="1"/>
    <row r="7630" hidden="1"/>
    <row r="7631" hidden="1"/>
    <row r="7632" hidden="1"/>
    <row r="7633" hidden="1"/>
    <row r="7634" hidden="1"/>
    <row r="7635" hidden="1"/>
    <row r="7636" hidden="1"/>
    <row r="7637" hidden="1"/>
    <row r="7638" hidden="1"/>
    <row r="7639" hidden="1"/>
    <row r="7640" hidden="1"/>
    <row r="7641" hidden="1"/>
    <row r="7642" hidden="1"/>
    <row r="7643" hidden="1"/>
    <row r="7644" hidden="1"/>
    <row r="7645" hidden="1"/>
    <row r="7646" hidden="1"/>
    <row r="7647" hidden="1"/>
    <row r="7648" hidden="1"/>
    <row r="7649" hidden="1"/>
    <row r="7650" hidden="1"/>
    <row r="7651" hidden="1"/>
    <row r="7652" hidden="1"/>
    <row r="7653" hidden="1"/>
    <row r="7654" hidden="1"/>
    <row r="7655" hidden="1"/>
    <row r="7656" hidden="1"/>
    <row r="7657" hidden="1"/>
    <row r="7658" hidden="1"/>
    <row r="7659" hidden="1"/>
    <row r="7660" hidden="1"/>
    <row r="7661" hidden="1"/>
    <row r="7662" hidden="1"/>
    <row r="7663" hidden="1"/>
    <row r="7664" hidden="1"/>
    <row r="7665" hidden="1"/>
    <row r="7666" hidden="1"/>
    <row r="7667" hidden="1"/>
    <row r="7668" hidden="1"/>
    <row r="7669" hidden="1"/>
    <row r="7670" hidden="1"/>
    <row r="7671" hidden="1"/>
    <row r="7672" hidden="1"/>
    <row r="7673" hidden="1"/>
    <row r="7674" hidden="1"/>
    <row r="7675" hidden="1"/>
    <row r="7676" hidden="1"/>
    <row r="7677" hidden="1"/>
    <row r="7678" hidden="1"/>
    <row r="7679" hidden="1"/>
    <row r="7680" hidden="1"/>
    <row r="7681" hidden="1"/>
    <row r="7682" hidden="1"/>
    <row r="7683" hidden="1"/>
    <row r="7684" hidden="1"/>
    <row r="7685" hidden="1"/>
    <row r="7686" hidden="1"/>
    <row r="7687" hidden="1"/>
    <row r="7688" hidden="1"/>
    <row r="7689" hidden="1"/>
    <row r="7690" hidden="1"/>
    <row r="7691" hidden="1"/>
    <row r="7692" hidden="1"/>
    <row r="7693" hidden="1"/>
    <row r="7694" hidden="1"/>
    <row r="7695" hidden="1"/>
    <row r="7696" hidden="1"/>
    <row r="7697" hidden="1"/>
    <row r="7698" hidden="1"/>
    <row r="7699" hidden="1"/>
    <row r="7700" hidden="1"/>
    <row r="7701" hidden="1"/>
    <row r="7702" hidden="1"/>
    <row r="7703" hidden="1"/>
    <row r="7704" hidden="1"/>
    <row r="7705" hidden="1"/>
    <row r="7706" hidden="1"/>
    <row r="7707" hidden="1"/>
    <row r="7708" hidden="1"/>
    <row r="7709" hidden="1"/>
    <row r="7710" hidden="1"/>
    <row r="7711" hidden="1"/>
    <row r="7712" hidden="1"/>
    <row r="7713" hidden="1"/>
    <row r="7714" hidden="1"/>
    <row r="7715" hidden="1"/>
    <row r="7716" hidden="1"/>
    <row r="7717" hidden="1"/>
    <row r="7718" hidden="1"/>
    <row r="7719" hidden="1"/>
    <row r="7720" hidden="1"/>
    <row r="7721" hidden="1"/>
    <row r="7722" hidden="1"/>
    <row r="7723" hidden="1"/>
    <row r="7724" hidden="1"/>
    <row r="7725" hidden="1"/>
    <row r="7726" hidden="1"/>
    <row r="7727" hidden="1"/>
    <row r="7728" hidden="1"/>
    <row r="7729" hidden="1"/>
    <row r="7730" hidden="1"/>
    <row r="7731" hidden="1"/>
    <row r="7732" hidden="1"/>
    <row r="7733" hidden="1"/>
    <row r="7734" hidden="1"/>
    <row r="7735" hidden="1"/>
    <row r="7736" hidden="1"/>
    <row r="7737" hidden="1"/>
    <row r="7738" hidden="1"/>
    <row r="7739" hidden="1"/>
    <row r="7740" hidden="1"/>
    <row r="7741" hidden="1"/>
    <row r="7742" hidden="1"/>
    <row r="7743" hidden="1"/>
    <row r="7744" hidden="1"/>
    <row r="7745" hidden="1"/>
    <row r="7746" hidden="1"/>
    <row r="7747" hidden="1"/>
    <row r="7748" hidden="1"/>
    <row r="7749" hidden="1"/>
    <row r="7750" hidden="1"/>
    <row r="7751" hidden="1"/>
    <row r="7752" hidden="1"/>
    <row r="7753" hidden="1"/>
    <row r="7754" hidden="1"/>
    <row r="7755" hidden="1"/>
    <row r="7756" hidden="1"/>
    <row r="7757" hidden="1"/>
    <row r="7758" hidden="1"/>
    <row r="7759" hidden="1"/>
    <row r="7760" hidden="1"/>
    <row r="7761" hidden="1"/>
    <row r="7762" hidden="1"/>
    <row r="7763" hidden="1"/>
    <row r="7764" hidden="1"/>
    <row r="7765" hidden="1"/>
    <row r="7766" hidden="1"/>
    <row r="7767" hidden="1"/>
    <row r="7768" hidden="1"/>
    <row r="7769" hidden="1"/>
    <row r="7770" hidden="1"/>
    <row r="7771" hidden="1"/>
    <row r="7772" hidden="1"/>
    <row r="7773" hidden="1"/>
    <row r="7774" hidden="1"/>
    <row r="7775" hidden="1"/>
    <row r="7776" hidden="1"/>
    <row r="7777" hidden="1"/>
    <row r="7778" hidden="1"/>
    <row r="7779" hidden="1"/>
    <row r="7780" hidden="1"/>
    <row r="7781" hidden="1"/>
    <row r="7782" hidden="1"/>
    <row r="7783" hidden="1"/>
    <row r="7784" hidden="1"/>
    <row r="7785" hidden="1"/>
    <row r="7786" hidden="1"/>
    <row r="7787" hidden="1"/>
    <row r="7788" hidden="1"/>
    <row r="7789" hidden="1"/>
    <row r="7790" hidden="1"/>
    <row r="7791" hidden="1"/>
    <row r="7792" hidden="1"/>
    <row r="7793" hidden="1"/>
    <row r="7794" hidden="1"/>
    <row r="7795" hidden="1"/>
    <row r="7796" hidden="1"/>
    <row r="7797" hidden="1"/>
    <row r="7798" hidden="1"/>
    <row r="7799" hidden="1"/>
    <row r="7800" hidden="1"/>
    <row r="7801" hidden="1"/>
    <row r="7802" hidden="1"/>
    <row r="7803" hidden="1"/>
    <row r="7804" hidden="1"/>
    <row r="7805" hidden="1"/>
    <row r="7806" hidden="1"/>
    <row r="7807" hidden="1"/>
    <row r="7808" hidden="1"/>
    <row r="7809" hidden="1"/>
    <row r="7810" hidden="1"/>
    <row r="7811" hidden="1"/>
    <row r="7812" hidden="1"/>
    <row r="7813" hidden="1"/>
    <row r="7814" hidden="1"/>
    <row r="7815" hidden="1"/>
    <row r="7816" hidden="1"/>
    <row r="7817" hidden="1"/>
    <row r="7818" hidden="1"/>
    <row r="7819" hidden="1"/>
    <row r="7820" hidden="1"/>
    <row r="7821" hidden="1"/>
    <row r="7822" hidden="1"/>
    <row r="7823" hidden="1"/>
    <row r="7824" hidden="1"/>
    <row r="7825" hidden="1"/>
    <row r="7826" hidden="1"/>
    <row r="7827" hidden="1"/>
    <row r="7828" hidden="1"/>
    <row r="7829" hidden="1"/>
    <row r="7830" hidden="1"/>
    <row r="7831" hidden="1"/>
    <row r="7832" hidden="1"/>
    <row r="7833" hidden="1"/>
    <row r="7834" hidden="1"/>
    <row r="7835" hidden="1"/>
    <row r="7836" hidden="1"/>
    <row r="7837" hidden="1"/>
    <row r="7838" hidden="1"/>
    <row r="7839" hidden="1"/>
    <row r="7840" hidden="1"/>
    <row r="7841" hidden="1"/>
    <row r="7842" hidden="1"/>
    <row r="7843" hidden="1"/>
    <row r="7844" hidden="1"/>
    <row r="7845" hidden="1"/>
    <row r="7846" hidden="1"/>
    <row r="7847" hidden="1"/>
    <row r="7848" hidden="1"/>
    <row r="7849" hidden="1"/>
    <row r="7850" hidden="1"/>
    <row r="7851" hidden="1"/>
    <row r="7852" hidden="1"/>
    <row r="7853" hidden="1"/>
    <row r="7854" hidden="1"/>
    <row r="7855" hidden="1"/>
    <row r="7856" hidden="1"/>
    <row r="7857" hidden="1"/>
    <row r="7858" hidden="1"/>
    <row r="7859" hidden="1"/>
    <row r="7860" hidden="1"/>
    <row r="7861" hidden="1"/>
    <row r="7862" hidden="1"/>
    <row r="7863" hidden="1"/>
    <row r="7864" hidden="1"/>
    <row r="7865" hidden="1"/>
    <row r="7866" hidden="1"/>
    <row r="7867" hidden="1"/>
    <row r="7868" hidden="1"/>
    <row r="7869" hidden="1"/>
    <row r="7870" hidden="1"/>
    <row r="7871" hidden="1"/>
    <row r="7872" hidden="1"/>
    <row r="7873" hidden="1"/>
    <row r="7874" hidden="1"/>
    <row r="7875" hidden="1"/>
    <row r="7876" hidden="1"/>
    <row r="7877" hidden="1"/>
    <row r="7878" hidden="1"/>
    <row r="7879" hidden="1"/>
    <row r="7880" hidden="1"/>
    <row r="7881" hidden="1"/>
    <row r="7882" hidden="1"/>
    <row r="7883" hidden="1"/>
    <row r="7884" hidden="1"/>
    <row r="7885" hidden="1"/>
    <row r="7886" hidden="1"/>
    <row r="7887" hidden="1"/>
    <row r="7888" hidden="1"/>
    <row r="7889" hidden="1"/>
    <row r="7890" hidden="1"/>
    <row r="7891" hidden="1"/>
    <row r="7892" hidden="1"/>
    <row r="7893" hidden="1"/>
    <row r="7894" hidden="1"/>
    <row r="7895" hidden="1"/>
    <row r="7896" hidden="1"/>
    <row r="7897" hidden="1"/>
    <row r="7898" hidden="1"/>
    <row r="7899" hidden="1"/>
    <row r="7900" hidden="1"/>
    <row r="7901" hidden="1"/>
    <row r="7902" hidden="1"/>
    <row r="7903" hidden="1"/>
    <row r="7904" hidden="1"/>
    <row r="7905" hidden="1"/>
    <row r="7906" hidden="1"/>
    <row r="7907" hidden="1"/>
    <row r="7908" hidden="1"/>
    <row r="7909" hidden="1"/>
    <row r="7910" hidden="1"/>
    <row r="7911" hidden="1"/>
    <row r="7912" hidden="1"/>
    <row r="7913" hidden="1"/>
    <row r="7914" hidden="1"/>
    <row r="7915" hidden="1"/>
    <row r="7916" hidden="1"/>
    <row r="7917" hidden="1"/>
    <row r="7918" hidden="1"/>
    <row r="7919" hidden="1"/>
    <row r="7920" hidden="1"/>
    <row r="7921" hidden="1"/>
    <row r="7922" hidden="1"/>
    <row r="7923" hidden="1"/>
    <row r="7924" hidden="1"/>
    <row r="7925" hidden="1"/>
    <row r="7926" hidden="1"/>
    <row r="7927" hidden="1"/>
    <row r="7928" hidden="1"/>
    <row r="7929" hidden="1"/>
    <row r="7930" hidden="1"/>
    <row r="7931" hidden="1"/>
    <row r="7932" hidden="1"/>
    <row r="7933" hidden="1"/>
    <row r="7934" hidden="1"/>
    <row r="7935" hidden="1"/>
    <row r="7936" hidden="1"/>
    <row r="7937" hidden="1"/>
    <row r="7938" hidden="1"/>
    <row r="7939" hidden="1"/>
    <row r="7940" hidden="1"/>
    <row r="7941" hidden="1"/>
    <row r="7942" hidden="1"/>
    <row r="7943" hidden="1"/>
    <row r="7944" hidden="1"/>
    <row r="7945" hidden="1"/>
    <row r="7946" hidden="1"/>
    <row r="7947" hidden="1"/>
    <row r="7948" hidden="1"/>
    <row r="7949" hidden="1"/>
    <row r="7950" hidden="1"/>
    <row r="7951" hidden="1"/>
    <row r="7952" hidden="1"/>
    <row r="7953" hidden="1"/>
    <row r="7954" hidden="1"/>
    <row r="7955" hidden="1"/>
    <row r="7956" hidden="1"/>
    <row r="7957" hidden="1"/>
    <row r="7958" hidden="1"/>
    <row r="7959" hidden="1"/>
    <row r="7960" hidden="1"/>
    <row r="7961" hidden="1"/>
    <row r="7962" hidden="1"/>
    <row r="7963" hidden="1"/>
    <row r="7964" hidden="1"/>
    <row r="7965" hidden="1"/>
    <row r="7966" hidden="1"/>
    <row r="7967" hidden="1"/>
    <row r="7968" hidden="1"/>
    <row r="7969" hidden="1"/>
    <row r="7970" hidden="1"/>
    <row r="7971" hidden="1"/>
    <row r="7972" hidden="1"/>
    <row r="7973" hidden="1"/>
    <row r="7974" hidden="1"/>
    <row r="7975" hidden="1"/>
    <row r="7976" hidden="1"/>
    <row r="7977" hidden="1"/>
    <row r="7978" hidden="1"/>
    <row r="7979" hidden="1"/>
    <row r="7980" hidden="1"/>
    <row r="7981" hidden="1"/>
    <row r="7982" hidden="1"/>
    <row r="7983" hidden="1"/>
    <row r="7984" hidden="1"/>
    <row r="7985" hidden="1"/>
    <row r="7986" hidden="1"/>
    <row r="7987" hidden="1"/>
    <row r="7988" hidden="1"/>
    <row r="7989" hidden="1"/>
    <row r="7990" hidden="1"/>
    <row r="7991" hidden="1"/>
    <row r="7992" hidden="1"/>
    <row r="7993" hidden="1"/>
    <row r="7994" hidden="1"/>
    <row r="7995" hidden="1"/>
    <row r="7996" hidden="1"/>
    <row r="7997" hidden="1"/>
    <row r="7998" hidden="1"/>
    <row r="7999" hidden="1"/>
    <row r="8000" hidden="1"/>
    <row r="8001" hidden="1"/>
    <row r="8002" hidden="1"/>
    <row r="8003" hidden="1"/>
    <row r="8004" hidden="1"/>
    <row r="8005" hidden="1"/>
    <row r="8006" hidden="1"/>
    <row r="8007" hidden="1"/>
    <row r="8008" hidden="1"/>
    <row r="8009" hidden="1"/>
    <row r="8010" hidden="1"/>
    <row r="8011" hidden="1"/>
    <row r="8012" hidden="1"/>
    <row r="8013" hidden="1"/>
    <row r="8014" hidden="1"/>
    <row r="8015" hidden="1"/>
    <row r="8016" hidden="1"/>
    <row r="8017" hidden="1"/>
    <row r="8018" hidden="1"/>
    <row r="8019" hidden="1"/>
    <row r="8020" hidden="1"/>
    <row r="8021" hidden="1"/>
    <row r="8022" hidden="1"/>
    <row r="8023" hidden="1"/>
    <row r="8024" hidden="1"/>
    <row r="8025" hidden="1"/>
    <row r="8026" hidden="1"/>
    <row r="8027" hidden="1"/>
    <row r="8028" hidden="1"/>
    <row r="8029" hidden="1"/>
    <row r="8030" hidden="1"/>
    <row r="8031" hidden="1"/>
    <row r="8032" hidden="1"/>
    <row r="8033" hidden="1"/>
    <row r="8034" hidden="1"/>
    <row r="8035" hidden="1"/>
    <row r="8036" hidden="1"/>
    <row r="8037" hidden="1"/>
    <row r="8038" hidden="1"/>
    <row r="8039" hidden="1"/>
    <row r="8040" hidden="1"/>
    <row r="8041" hidden="1"/>
    <row r="8042" hidden="1"/>
    <row r="8043" hidden="1"/>
    <row r="8044" hidden="1"/>
    <row r="8045" hidden="1"/>
    <row r="8046" hidden="1"/>
    <row r="8047" hidden="1"/>
    <row r="8048" hidden="1"/>
    <row r="8049" hidden="1"/>
    <row r="8050" hidden="1"/>
    <row r="8051" hidden="1"/>
    <row r="8052" hidden="1"/>
    <row r="8053" hidden="1"/>
    <row r="8054" hidden="1"/>
    <row r="8055" hidden="1"/>
    <row r="8056" hidden="1"/>
    <row r="8057" hidden="1"/>
    <row r="8058" hidden="1"/>
    <row r="8059" hidden="1"/>
    <row r="8060" hidden="1"/>
    <row r="8061" hidden="1"/>
    <row r="8062" hidden="1"/>
    <row r="8063" hidden="1"/>
    <row r="8064" hidden="1"/>
    <row r="8065" hidden="1"/>
    <row r="8066" hidden="1"/>
    <row r="8067" hidden="1"/>
    <row r="8068" hidden="1"/>
    <row r="8069" hidden="1"/>
    <row r="8070" hidden="1"/>
    <row r="8071" hidden="1"/>
    <row r="8072" hidden="1"/>
    <row r="8073" hidden="1"/>
    <row r="8074" hidden="1"/>
    <row r="8075" hidden="1"/>
    <row r="8076" hidden="1"/>
    <row r="8077" hidden="1"/>
    <row r="8078" hidden="1"/>
    <row r="8079" hidden="1"/>
    <row r="8080" hidden="1"/>
    <row r="8081" hidden="1"/>
    <row r="8082" hidden="1"/>
    <row r="8083" hidden="1"/>
    <row r="8084" hidden="1"/>
    <row r="8085" hidden="1"/>
    <row r="8086" hidden="1"/>
    <row r="8087" hidden="1"/>
    <row r="8088" hidden="1"/>
    <row r="8089" hidden="1"/>
    <row r="8090" hidden="1"/>
    <row r="8091" hidden="1"/>
    <row r="8092" hidden="1"/>
    <row r="8093" hidden="1"/>
    <row r="8094" hidden="1"/>
    <row r="8095" hidden="1"/>
    <row r="8096" hidden="1"/>
    <row r="8097" hidden="1"/>
    <row r="8098" hidden="1"/>
    <row r="8099" hidden="1"/>
    <row r="8100" hidden="1"/>
    <row r="8101" hidden="1"/>
    <row r="8102" hidden="1"/>
    <row r="8103" hidden="1"/>
    <row r="8104" hidden="1"/>
    <row r="8105" hidden="1"/>
    <row r="8106" hidden="1"/>
    <row r="8107" hidden="1"/>
    <row r="8108" hidden="1"/>
    <row r="8109" hidden="1"/>
    <row r="8110" hidden="1"/>
    <row r="8111" hidden="1"/>
    <row r="8112" hidden="1"/>
    <row r="8113" hidden="1"/>
    <row r="8114" hidden="1"/>
    <row r="8115" hidden="1"/>
    <row r="8116" hidden="1"/>
    <row r="8117" hidden="1"/>
    <row r="8118" hidden="1"/>
    <row r="8119" hidden="1"/>
    <row r="8120" hidden="1"/>
    <row r="8121" hidden="1"/>
    <row r="8122" hidden="1"/>
    <row r="8123" hidden="1"/>
    <row r="8124" hidden="1"/>
    <row r="8125" hidden="1"/>
    <row r="8126" hidden="1"/>
    <row r="8127" hidden="1"/>
    <row r="8128" hidden="1"/>
    <row r="8129" hidden="1"/>
    <row r="8130" hidden="1"/>
    <row r="8131" hidden="1"/>
    <row r="8132" hidden="1"/>
    <row r="8133" hidden="1"/>
    <row r="8134" hidden="1"/>
    <row r="8135" hidden="1"/>
    <row r="8136" hidden="1"/>
    <row r="8137" hidden="1"/>
    <row r="8138" hidden="1"/>
    <row r="8139" hidden="1"/>
    <row r="8140" hidden="1"/>
    <row r="8141" hidden="1"/>
    <row r="8142" hidden="1"/>
    <row r="8143" hidden="1"/>
    <row r="8144" hidden="1"/>
    <row r="8145" hidden="1"/>
    <row r="8146" hidden="1"/>
    <row r="8147" hidden="1"/>
    <row r="8148" hidden="1"/>
    <row r="8149" hidden="1"/>
    <row r="8150" hidden="1"/>
    <row r="8151" hidden="1"/>
    <row r="8152" hidden="1"/>
    <row r="8153" hidden="1"/>
    <row r="8154" hidden="1"/>
    <row r="8155" hidden="1"/>
    <row r="8156" hidden="1"/>
    <row r="8157" hidden="1"/>
    <row r="8158" hidden="1"/>
    <row r="8159" hidden="1"/>
    <row r="8160" hidden="1"/>
    <row r="8161" hidden="1"/>
    <row r="8162" hidden="1"/>
    <row r="8163" hidden="1"/>
    <row r="8164" hidden="1"/>
    <row r="8165" hidden="1"/>
    <row r="8166" hidden="1"/>
    <row r="8167" hidden="1"/>
    <row r="8168" hidden="1"/>
    <row r="8169" hidden="1"/>
    <row r="8170" hidden="1"/>
    <row r="8171" hidden="1"/>
    <row r="8172" hidden="1"/>
    <row r="8173" hidden="1"/>
    <row r="8174" hidden="1"/>
    <row r="8175" hidden="1"/>
    <row r="8176" hidden="1"/>
    <row r="8177" hidden="1"/>
    <row r="8178" hidden="1"/>
    <row r="8179" hidden="1"/>
    <row r="8180" hidden="1"/>
    <row r="8181" hidden="1"/>
    <row r="8182" hidden="1"/>
    <row r="8183" hidden="1"/>
    <row r="8184" hidden="1"/>
    <row r="8185" hidden="1"/>
    <row r="8186" hidden="1"/>
    <row r="8187" hidden="1"/>
    <row r="8188" hidden="1"/>
    <row r="8189" hidden="1"/>
    <row r="8190" hidden="1"/>
    <row r="8191" hidden="1"/>
    <row r="8192" hidden="1"/>
    <row r="8193" hidden="1"/>
    <row r="8194" hidden="1"/>
    <row r="8195" hidden="1"/>
    <row r="8196" hidden="1"/>
    <row r="8197" hidden="1"/>
    <row r="8198" hidden="1"/>
    <row r="8199" hidden="1"/>
    <row r="8200" hidden="1"/>
    <row r="8201" hidden="1"/>
    <row r="8202" hidden="1"/>
    <row r="8203" hidden="1"/>
    <row r="8204" hidden="1"/>
    <row r="8205" hidden="1"/>
    <row r="8206" hidden="1"/>
    <row r="8207" hidden="1"/>
    <row r="8208" hidden="1"/>
    <row r="8209" hidden="1"/>
    <row r="8210" hidden="1"/>
    <row r="8211" hidden="1"/>
    <row r="8212" hidden="1"/>
    <row r="8213" hidden="1"/>
    <row r="8214" hidden="1"/>
    <row r="8215" hidden="1"/>
    <row r="8216" hidden="1"/>
    <row r="8217" hidden="1"/>
    <row r="8218" hidden="1"/>
    <row r="8219" hidden="1"/>
    <row r="8220" hidden="1"/>
    <row r="8221" hidden="1"/>
    <row r="8222" hidden="1"/>
    <row r="8223" hidden="1"/>
    <row r="8224" hidden="1"/>
    <row r="8225" hidden="1"/>
    <row r="8226" hidden="1"/>
    <row r="8227" hidden="1"/>
    <row r="8228" hidden="1"/>
    <row r="8229" hidden="1"/>
    <row r="8230" hidden="1"/>
    <row r="8231" hidden="1"/>
    <row r="8232" hidden="1"/>
    <row r="8233" hidden="1"/>
    <row r="8234" hidden="1"/>
    <row r="8235" hidden="1"/>
    <row r="8236" hidden="1"/>
    <row r="8237" hidden="1"/>
    <row r="8238" hidden="1"/>
    <row r="8239" hidden="1"/>
    <row r="8240" hidden="1"/>
    <row r="8241" hidden="1"/>
    <row r="8242" hidden="1"/>
    <row r="8243" hidden="1"/>
    <row r="8244" hidden="1"/>
    <row r="8245" hidden="1"/>
    <row r="8246" hidden="1"/>
    <row r="8247" hidden="1"/>
    <row r="8248" hidden="1"/>
    <row r="8249" hidden="1"/>
    <row r="8250" hidden="1"/>
    <row r="8251" hidden="1"/>
    <row r="8252" hidden="1"/>
    <row r="8253" hidden="1"/>
    <row r="8254" hidden="1"/>
    <row r="8255" hidden="1"/>
    <row r="8256" hidden="1"/>
    <row r="8257" hidden="1"/>
    <row r="8258" hidden="1"/>
    <row r="8259" hidden="1"/>
    <row r="8260" hidden="1"/>
    <row r="8261" hidden="1"/>
    <row r="8262" hidden="1"/>
    <row r="8263" hidden="1"/>
    <row r="8264" hidden="1"/>
    <row r="8265" hidden="1"/>
    <row r="8266" hidden="1"/>
    <row r="8267" hidden="1"/>
    <row r="8268" hidden="1"/>
    <row r="8269" hidden="1"/>
    <row r="8270" hidden="1"/>
    <row r="8271" hidden="1"/>
    <row r="8272" hidden="1"/>
    <row r="8273" hidden="1"/>
    <row r="8274" hidden="1"/>
    <row r="8275" hidden="1"/>
    <row r="8276" hidden="1"/>
    <row r="8277" hidden="1"/>
    <row r="8278" hidden="1"/>
    <row r="8279" hidden="1"/>
    <row r="8280" hidden="1"/>
    <row r="8281" hidden="1"/>
    <row r="8282" hidden="1"/>
    <row r="8283" hidden="1"/>
    <row r="8284" hidden="1"/>
    <row r="8285" hidden="1"/>
    <row r="8286" hidden="1"/>
    <row r="8287" hidden="1"/>
    <row r="8288" hidden="1"/>
    <row r="8289" hidden="1"/>
    <row r="8290" hidden="1"/>
    <row r="8291" hidden="1"/>
    <row r="8292" hidden="1"/>
    <row r="8293" hidden="1"/>
    <row r="8294" hidden="1"/>
    <row r="8295" hidden="1"/>
    <row r="8296" hidden="1"/>
    <row r="8297" hidden="1"/>
    <row r="8298" hidden="1"/>
    <row r="8299" hidden="1"/>
    <row r="8300" hidden="1"/>
    <row r="8301" hidden="1"/>
    <row r="8302" hidden="1"/>
    <row r="8303" hidden="1"/>
    <row r="8304" hidden="1"/>
    <row r="8305" hidden="1"/>
    <row r="8306" hidden="1"/>
    <row r="8307" hidden="1"/>
    <row r="8308" hidden="1"/>
    <row r="8309" hidden="1"/>
    <row r="8310" hidden="1"/>
    <row r="8311" hidden="1"/>
    <row r="8312" hidden="1"/>
    <row r="8313" hidden="1"/>
    <row r="8314" hidden="1"/>
    <row r="8315" hidden="1"/>
    <row r="8316" hidden="1"/>
    <row r="8317" hidden="1"/>
    <row r="8318" hidden="1"/>
    <row r="8319" hidden="1"/>
    <row r="8320" hidden="1"/>
    <row r="8321" hidden="1"/>
    <row r="8322" hidden="1"/>
    <row r="8323" hidden="1"/>
    <row r="8324" hidden="1"/>
    <row r="8325" hidden="1"/>
    <row r="8326" hidden="1"/>
    <row r="8327" hidden="1"/>
    <row r="8328" hidden="1"/>
    <row r="8329" hidden="1"/>
    <row r="8330" hidden="1"/>
    <row r="8331" hidden="1"/>
    <row r="8332" hidden="1"/>
    <row r="8333" hidden="1"/>
    <row r="8334" hidden="1"/>
    <row r="8335" hidden="1"/>
    <row r="8336" hidden="1"/>
    <row r="8337" hidden="1"/>
    <row r="8338" hidden="1"/>
    <row r="8339" hidden="1"/>
    <row r="8340" hidden="1"/>
    <row r="8341" hidden="1"/>
    <row r="8342" hidden="1"/>
    <row r="8343" hidden="1"/>
    <row r="8344" hidden="1"/>
    <row r="8345" hidden="1"/>
    <row r="8346" hidden="1"/>
    <row r="8347" hidden="1"/>
    <row r="8348" hidden="1"/>
    <row r="8349" hidden="1"/>
    <row r="8350" hidden="1"/>
    <row r="8351" hidden="1"/>
    <row r="8352" hidden="1"/>
    <row r="8353" hidden="1"/>
    <row r="8354" hidden="1"/>
    <row r="8355" hidden="1"/>
    <row r="8356" hidden="1"/>
    <row r="8357" hidden="1"/>
    <row r="8358" hidden="1"/>
    <row r="8359" hidden="1"/>
    <row r="8360" hidden="1"/>
    <row r="8361" hidden="1"/>
    <row r="8362" hidden="1"/>
    <row r="8363" hidden="1"/>
    <row r="8364" hidden="1"/>
    <row r="8365" hidden="1"/>
    <row r="8366" hidden="1"/>
    <row r="8367" hidden="1"/>
    <row r="8368" hidden="1"/>
    <row r="8369" hidden="1"/>
    <row r="8370" hidden="1"/>
    <row r="8371" hidden="1"/>
    <row r="8372" hidden="1"/>
    <row r="8373" hidden="1"/>
    <row r="8374" hidden="1"/>
    <row r="8375" hidden="1"/>
    <row r="8376" hidden="1"/>
    <row r="8377" hidden="1"/>
    <row r="8378" hidden="1"/>
    <row r="8379" hidden="1"/>
    <row r="8380" hidden="1"/>
    <row r="8381" hidden="1"/>
    <row r="8382" hidden="1"/>
    <row r="8383" hidden="1"/>
    <row r="8384" hidden="1"/>
    <row r="8385" hidden="1"/>
    <row r="8386" hidden="1"/>
    <row r="8387" hidden="1"/>
    <row r="8388" hidden="1"/>
    <row r="8389" hidden="1"/>
    <row r="8390" hidden="1"/>
    <row r="8391" hidden="1"/>
    <row r="8392" hidden="1"/>
    <row r="8393" hidden="1"/>
    <row r="8394" hidden="1"/>
    <row r="8395" hidden="1"/>
    <row r="8396" hidden="1"/>
    <row r="8397" hidden="1"/>
    <row r="8398" hidden="1"/>
    <row r="8399" hidden="1"/>
    <row r="8400" hidden="1"/>
    <row r="8401" hidden="1"/>
    <row r="8402" hidden="1"/>
    <row r="8403" hidden="1"/>
    <row r="8404" hidden="1"/>
    <row r="8405" hidden="1"/>
    <row r="8406" hidden="1"/>
    <row r="8407" hidden="1"/>
    <row r="8408" hidden="1"/>
    <row r="8409" hidden="1"/>
    <row r="8410" hidden="1"/>
    <row r="8411" hidden="1"/>
    <row r="8412" hidden="1"/>
    <row r="8413" hidden="1"/>
    <row r="8414" hidden="1"/>
    <row r="8415" hidden="1"/>
    <row r="8416" hidden="1"/>
    <row r="8417" hidden="1"/>
    <row r="8418" hidden="1"/>
    <row r="8419" hidden="1"/>
    <row r="8420" hidden="1"/>
    <row r="8421" hidden="1"/>
    <row r="8422" hidden="1"/>
    <row r="8423" hidden="1"/>
    <row r="8424" hidden="1"/>
    <row r="8425" hidden="1"/>
    <row r="8426" hidden="1"/>
    <row r="8427" hidden="1"/>
    <row r="8428" hidden="1"/>
    <row r="8429" hidden="1"/>
    <row r="8430" hidden="1"/>
    <row r="8431" hidden="1"/>
    <row r="8432" hidden="1"/>
    <row r="8433" hidden="1"/>
    <row r="8434" hidden="1"/>
    <row r="8435" hidden="1"/>
    <row r="8436" hidden="1"/>
    <row r="8437" hidden="1"/>
    <row r="8438" hidden="1"/>
    <row r="8439" hidden="1"/>
    <row r="8440" hidden="1"/>
    <row r="8441" hidden="1"/>
    <row r="8442" hidden="1"/>
    <row r="8443" hidden="1"/>
    <row r="8444" hidden="1"/>
    <row r="8445" hidden="1"/>
    <row r="8446" hidden="1"/>
    <row r="8447" hidden="1"/>
    <row r="8448" hidden="1"/>
    <row r="8449" hidden="1"/>
    <row r="8450" hidden="1"/>
    <row r="8451" hidden="1"/>
    <row r="8452" hidden="1"/>
    <row r="8453" hidden="1"/>
    <row r="8454" hidden="1"/>
    <row r="8455" hidden="1"/>
    <row r="8456" hidden="1"/>
    <row r="8457" hidden="1"/>
    <row r="8458" hidden="1"/>
    <row r="8459" hidden="1"/>
    <row r="8460" hidden="1"/>
    <row r="8461" hidden="1"/>
    <row r="8462" hidden="1"/>
    <row r="8463" hidden="1"/>
    <row r="8464" hidden="1"/>
    <row r="8465" hidden="1"/>
    <row r="8466" hidden="1"/>
    <row r="8467" hidden="1"/>
    <row r="8468" hidden="1"/>
    <row r="8469" hidden="1"/>
    <row r="8470" hidden="1"/>
    <row r="8471" hidden="1"/>
    <row r="8472" hidden="1"/>
    <row r="8473" hidden="1"/>
    <row r="8474" hidden="1"/>
    <row r="8475" hidden="1"/>
    <row r="8476" hidden="1"/>
    <row r="8477" hidden="1"/>
    <row r="8478" hidden="1"/>
    <row r="8479" hidden="1"/>
    <row r="8480" hidden="1"/>
    <row r="8481" hidden="1"/>
    <row r="8482" hidden="1"/>
    <row r="8483" hidden="1"/>
    <row r="8484" hidden="1"/>
    <row r="8485" hidden="1"/>
    <row r="8486" hidden="1"/>
    <row r="8487" hidden="1"/>
    <row r="8488" hidden="1"/>
    <row r="8489" hidden="1"/>
    <row r="8490" hidden="1"/>
    <row r="8491" hidden="1"/>
    <row r="8492" hidden="1"/>
    <row r="8493" hidden="1"/>
    <row r="8494" hidden="1"/>
    <row r="8495" hidden="1"/>
    <row r="8496" hidden="1"/>
    <row r="8497" hidden="1"/>
    <row r="8498" hidden="1"/>
    <row r="8499" hidden="1"/>
    <row r="8500" hidden="1"/>
    <row r="8501" hidden="1"/>
    <row r="8502" hidden="1"/>
    <row r="8503" hidden="1"/>
    <row r="8504" hidden="1"/>
    <row r="8505" hidden="1"/>
    <row r="8506" hidden="1"/>
    <row r="8507" hidden="1"/>
    <row r="8508" hidden="1"/>
    <row r="8509" hidden="1"/>
    <row r="8510" hidden="1"/>
    <row r="8511" hidden="1"/>
    <row r="8512" hidden="1"/>
    <row r="8513" hidden="1"/>
    <row r="8514" hidden="1"/>
    <row r="8515" hidden="1"/>
    <row r="8516" hidden="1"/>
    <row r="8517" hidden="1"/>
    <row r="8518" hidden="1"/>
    <row r="8519" hidden="1"/>
    <row r="8520" hidden="1"/>
    <row r="8521" hidden="1"/>
    <row r="8522" hidden="1"/>
    <row r="8523" hidden="1"/>
    <row r="8524" hidden="1"/>
    <row r="8525" hidden="1"/>
    <row r="8526" hidden="1"/>
    <row r="8527" hidden="1"/>
    <row r="8528" hidden="1"/>
    <row r="8529" hidden="1"/>
    <row r="8530" hidden="1"/>
    <row r="8531" hidden="1"/>
    <row r="8532" hidden="1"/>
    <row r="8533" hidden="1"/>
    <row r="8534" hidden="1"/>
    <row r="8535" hidden="1"/>
    <row r="8536" hidden="1"/>
    <row r="8537" hidden="1"/>
    <row r="8538" hidden="1"/>
    <row r="8539" hidden="1"/>
    <row r="8540" hidden="1"/>
    <row r="8541" hidden="1"/>
    <row r="8542" hidden="1"/>
    <row r="8543" hidden="1"/>
    <row r="8544" hidden="1"/>
    <row r="8545" hidden="1"/>
    <row r="8546" hidden="1"/>
    <row r="8547" hidden="1"/>
    <row r="8548" hidden="1"/>
    <row r="8549" hidden="1"/>
    <row r="8550" hidden="1"/>
    <row r="8551" hidden="1"/>
    <row r="8552" hidden="1"/>
    <row r="8553" hidden="1"/>
    <row r="8554" hidden="1"/>
    <row r="8555" hidden="1"/>
    <row r="8556" hidden="1"/>
    <row r="8557" hidden="1"/>
    <row r="8558" hidden="1"/>
    <row r="8559" hidden="1"/>
    <row r="8560" hidden="1"/>
    <row r="8561" hidden="1"/>
    <row r="8562" hidden="1"/>
    <row r="8563" hidden="1"/>
    <row r="8564" hidden="1"/>
    <row r="8565" hidden="1"/>
    <row r="8566" hidden="1"/>
    <row r="8567" hidden="1"/>
    <row r="8568" hidden="1"/>
    <row r="8569" hidden="1"/>
    <row r="8570" hidden="1"/>
    <row r="8571" hidden="1"/>
    <row r="8572" hidden="1"/>
    <row r="8573" hidden="1"/>
    <row r="8574" hidden="1"/>
    <row r="8575" hidden="1"/>
    <row r="8576" hidden="1"/>
    <row r="8577" hidden="1"/>
    <row r="8578" hidden="1"/>
    <row r="8579" hidden="1"/>
    <row r="8580" hidden="1"/>
    <row r="8581" hidden="1"/>
    <row r="8582" hidden="1"/>
    <row r="8583" hidden="1"/>
    <row r="8584" hidden="1"/>
    <row r="8585" hidden="1"/>
    <row r="8586" hidden="1"/>
    <row r="8587" hidden="1"/>
    <row r="8588" hidden="1"/>
    <row r="8589" hidden="1"/>
    <row r="8590" hidden="1"/>
    <row r="8591" hidden="1"/>
    <row r="8592" hidden="1"/>
    <row r="8593" hidden="1"/>
    <row r="8594" hidden="1"/>
    <row r="8595" hidden="1"/>
    <row r="8596" hidden="1"/>
    <row r="8597" hidden="1"/>
    <row r="8598" hidden="1"/>
    <row r="8599" hidden="1"/>
    <row r="8600" hidden="1"/>
    <row r="8601" hidden="1"/>
    <row r="8602" hidden="1"/>
    <row r="8603" hidden="1"/>
    <row r="8604" hidden="1"/>
    <row r="8605" hidden="1"/>
    <row r="8606" hidden="1"/>
    <row r="8607" hidden="1"/>
    <row r="8608" hidden="1"/>
    <row r="8609" hidden="1"/>
    <row r="8610" hidden="1"/>
    <row r="8611" hidden="1"/>
    <row r="8612" hidden="1"/>
    <row r="8613" hidden="1"/>
    <row r="8614" hidden="1"/>
    <row r="8615" hidden="1"/>
    <row r="8616" hidden="1"/>
    <row r="8617" hidden="1"/>
    <row r="8618" hidden="1"/>
    <row r="8619" hidden="1"/>
    <row r="8620" hidden="1"/>
    <row r="8621" hidden="1"/>
    <row r="8622" hidden="1"/>
    <row r="8623" hidden="1"/>
    <row r="8624" hidden="1"/>
    <row r="8625" hidden="1"/>
    <row r="8626" hidden="1"/>
    <row r="8627" hidden="1"/>
    <row r="8628" hidden="1"/>
    <row r="8629" hidden="1"/>
    <row r="8630" hidden="1"/>
    <row r="8631" hidden="1"/>
    <row r="8632" hidden="1"/>
    <row r="8633" hidden="1"/>
    <row r="8634" hidden="1"/>
    <row r="8635" hidden="1"/>
    <row r="8636" hidden="1"/>
    <row r="8637" hidden="1"/>
    <row r="8638" hidden="1"/>
    <row r="8639" hidden="1"/>
    <row r="8640" hidden="1"/>
    <row r="8641" hidden="1"/>
    <row r="8642" hidden="1"/>
    <row r="8643" hidden="1"/>
    <row r="8644" hidden="1"/>
    <row r="8645" hidden="1"/>
    <row r="8646" hidden="1"/>
    <row r="8647" hidden="1"/>
    <row r="8648" hidden="1"/>
    <row r="8649" hidden="1"/>
    <row r="8650" hidden="1"/>
    <row r="8651" hidden="1"/>
    <row r="8652" hidden="1"/>
    <row r="8653" hidden="1"/>
    <row r="8654" hidden="1"/>
    <row r="8655" hidden="1"/>
    <row r="8656" hidden="1"/>
    <row r="8657" hidden="1"/>
    <row r="8658" hidden="1"/>
    <row r="8659" hidden="1"/>
    <row r="8660" hidden="1"/>
    <row r="8661" hidden="1"/>
    <row r="8662" hidden="1"/>
    <row r="8663" hidden="1"/>
    <row r="8664" hidden="1"/>
    <row r="8665" hidden="1"/>
    <row r="8666" hidden="1"/>
    <row r="8667" hidden="1"/>
    <row r="8668" hidden="1"/>
    <row r="8669" hidden="1"/>
    <row r="8670" hidden="1"/>
    <row r="8671" hidden="1"/>
    <row r="8672" hidden="1"/>
    <row r="8673" hidden="1"/>
    <row r="8674" hidden="1"/>
    <row r="8675" hidden="1"/>
    <row r="8676" hidden="1"/>
    <row r="8677" hidden="1"/>
    <row r="8678" hidden="1"/>
    <row r="8679" hidden="1"/>
    <row r="8680" hidden="1"/>
    <row r="8681" hidden="1"/>
    <row r="8682" hidden="1"/>
    <row r="8683" hidden="1"/>
    <row r="8684" hidden="1"/>
    <row r="8685" hidden="1"/>
    <row r="8686" hidden="1"/>
    <row r="8687" hidden="1"/>
    <row r="8688" hidden="1"/>
    <row r="8689" hidden="1"/>
    <row r="8690" hidden="1"/>
    <row r="8691" hidden="1"/>
    <row r="8692" hidden="1"/>
    <row r="8693" hidden="1"/>
    <row r="8694" hidden="1"/>
    <row r="8695" hidden="1"/>
    <row r="8696" hidden="1"/>
    <row r="8697" hidden="1"/>
    <row r="8698" hidden="1"/>
    <row r="8699" hidden="1"/>
    <row r="8700" hidden="1"/>
    <row r="8701" hidden="1"/>
    <row r="8702" hidden="1"/>
    <row r="8703" hidden="1"/>
    <row r="8704" hidden="1"/>
    <row r="8705" hidden="1"/>
    <row r="8706" hidden="1"/>
    <row r="8707" hidden="1"/>
    <row r="8708" hidden="1"/>
    <row r="8709" hidden="1"/>
    <row r="8710" hidden="1"/>
    <row r="8711" hidden="1"/>
    <row r="8712" hidden="1"/>
    <row r="8713" hidden="1"/>
    <row r="8714" hidden="1"/>
    <row r="8715" hidden="1"/>
    <row r="8716" hidden="1"/>
    <row r="8717" hidden="1"/>
    <row r="8718" hidden="1"/>
    <row r="8719" hidden="1"/>
    <row r="8720" hidden="1"/>
    <row r="8721" hidden="1"/>
    <row r="8722" hidden="1"/>
    <row r="8723" hidden="1"/>
    <row r="8724" hidden="1"/>
    <row r="8725" hidden="1"/>
    <row r="8726" hidden="1"/>
    <row r="8727" hidden="1"/>
    <row r="8728" hidden="1"/>
    <row r="8729" hidden="1"/>
    <row r="8730" hidden="1"/>
    <row r="8731" hidden="1"/>
    <row r="8732" hidden="1"/>
    <row r="8733" hidden="1"/>
    <row r="8734" hidden="1"/>
    <row r="8735" hidden="1"/>
    <row r="8736" hidden="1"/>
    <row r="8737" hidden="1"/>
    <row r="8738" hidden="1"/>
    <row r="8739" hidden="1"/>
    <row r="8740" hidden="1"/>
    <row r="8741" hidden="1"/>
    <row r="8742" hidden="1"/>
    <row r="8743" hidden="1"/>
    <row r="8744" hidden="1"/>
    <row r="8745" hidden="1"/>
    <row r="8746" hidden="1"/>
    <row r="8747" hidden="1"/>
    <row r="8748" hidden="1"/>
    <row r="8749" hidden="1"/>
    <row r="8750" hidden="1"/>
    <row r="8751" hidden="1"/>
    <row r="8752" hidden="1"/>
    <row r="8753" hidden="1"/>
    <row r="8754" hidden="1"/>
    <row r="8755" hidden="1"/>
    <row r="8756" hidden="1"/>
    <row r="8757" hidden="1"/>
    <row r="8758" hidden="1"/>
    <row r="8759" hidden="1"/>
    <row r="8760" hidden="1"/>
    <row r="8761" hidden="1"/>
    <row r="8762" hidden="1"/>
    <row r="8763" hidden="1"/>
    <row r="8764" hidden="1"/>
    <row r="8765" hidden="1"/>
    <row r="8766" hidden="1"/>
    <row r="8767" hidden="1"/>
    <row r="8768" hidden="1"/>
    <row r="8769" hidden="1"/>
    <row r="8770" hidden="1"/>
    <row r="8771" hidden="1"/>
    <row r="8772" hidden="1"/>
    <row r="8773" hidden="1"/>
    <row r="8774" hidden="1"/>
    <row r="8775" hidden="1"/>
    <row r="8776" hidden="1"/>
    <row r="8777" hidden="1"/>
    <row r="8778" hidden="1"/>
    <row r="8779" hidden="1"/>
    <row r="8780" hidden="1"/>
    <row r="8781" hidden="1"/>
    <row r="8782" hidden="1"/>
    <row r="8783" hidden="1"/>
    <row r="8784" hidden="1"/>
    <row r="8785" hidden="1"/>
    <row r="8786" hidden="1"/>
    <row r="8787" hidden="1"/>
    <row r="8788" hidden="1"/>
    <row r="8789" hidden="1"/>
    <row r="8790" hidden="1"/>
    <row r="8791" hidden="1"/>
    <row r="8792" hidden="1"/>
    <row r="8793" hidden="1"/>
    <row r="8794" hidden="1"/>
    <row r="8795" hidden="1"/>
    <row r="8796" hidden="1"/>
    <row r="8797" hidden="1"/>
    <row r="8798" hidden="1"/>
    <row r="8799" hidden="1"/>
    <row r="8800" hidden="1"/>
    <row r="8801" hidden="1"/>
    <row r="8802" hidden="1"/>
    <row r="8803" hidden="1"/>
    <row r="8804" hidden="1"/>
    <row r="8805" hidden="1"/>
    <row r="8806" hidden="1"/>
    <row r="8807" hidden="1"/>
    <row r="8808" hidden="1"/>
    <row r="8809" hidden="1"/>
    <row r="8810" hidden="1"/>
    <row r="8811" hidden="1"/>
    <row r="8812" hidden="1"/>
    <row r="8813" hidden="1"/>
    <row r="8814" hidden="1"/>
    <row r="8815" hidden="1"/>
    <row r="8816" hidden="1"/>
    <row r="8817" hidden="1"/>
    <row r="8818" hidden="1"/>
    <row r="8819" hidden="1"/>
    <row r="8820" hidden="1"/>
    <row r="8821" hidden="1"/>
    <row r="8822" hidden="1"/>
    <row r="8823" hidden="1"/>
    <row r="8824" hidden="1"/>
    <row r="8825" hidden="1"/>
    <row r="8826" hidden="1"/>
    <row r="8827" hidden="1"/>
    <row r="8828" hidden="1"/>
    <row r="8829" hidden="1"/>
    <row r="8830" hidden="1"/>
    <row r="8831" hidden="1"/>
    <row r="8832" hidden="1"/>
    <row r="8833" hidden="1"/>
    <row r="8834" hidden="1"/>
    <row r="8835" hidden="1"/>
    <row r="8836" hidden="1"/>
    <row r="8837" hidden="1"/>
    <row r="8838" hidden="1"/>
    <row r="8839" hidden="1"/>
    <row r="8840" hidden="1"/>
    <row r="8841" hidden="1"/>
    <row r="8842" hidden="1"/>
    <row r="8843" hidden="1"/>
    <row r="8844" hidden="1"/>
    <row r="8845" hidden="1"/>
    <row r="8846" hidden="1"/>
    <row r="8847" hidden="1"/>
    <row r="8848" hidden="1"/>
    <row r="8849" hidden="1"/>
    <row r="8850" hidden="1"/>
    <row r="8851" hidden="1"/>
    <row r="8852" hidden="1"/>
    <row r="8853" hidden="1"/>
    <row r="8854" hidden="1"/>
    <row r="8855" hidden="1"/>
    <row r="8856" hidden="1"/>
    <row r="8857" hidden="1"/>
    <row r="8858" hidden="1"/>
    <row r="8859" hidden="1"/>
    <row r="8860" hidden="1"/>
    <row r="8861" hidden="1"/>
    <row r="8862" hidden="1"/>
    <row r="8863" hidden="1"/>
    <row r="8864" hidden="1"/>
    <row r="8865" hidden="1"/>
    <row r="8866" hidden="1"/>
    <row r="8867" hidden="1"/>
    <row r="8868" hidden="1"/>
    <row r="8869" hidden="1"/>
    <row r="8870" hidden="1"/>
    <row r="8871" hidden="1"/>
    <row r="8872" hidden="1"/>
    <row r="8873" hidden="1"/>
    <row r="8874" hidden="1"/>
    <row r="8875" hidden="1"/>
    <row r="8876" hidden="1"/>
    <row r="8877" hidden="1"/>
    <row r="8878" hidden="1"/>
    <row r="8879" hidden="1"/>
    <row r="8880" hidden="1"/>
    <row r="8881" hidden="1"/>
    <row r="8882" hidden="1"/>
    <row r="8883" hidden="1"/>
    <row r="8884" hidden="1"/>
    <row r="8885" hidden="1"/>
    <row r="8886" hidden="1"/>
    <row r="8887" hidden="1"/>
    <row r="8888" hidden="1"/>
    <row r="8889" hidden="1"/>
    <row r="8890" hidden="1"/>
    <row r="8891" hidden="1"/>
    <row r="8892" hidden="1"/>
    <row r="8893" hidden="1"/>
    <row r="8894" hidden="1"/>
    <row r="8895" hidden="1"/>
    <row r="8896" hidden="1"/>
    <row r="8897" hidden="1"/>
    <row r="8898" hidden="1"/>
    <row r="8899" hidden="1"/>
    <row r="8900" hidden="1"/>
    <row r="8901" hidden="1"/>
    <row r="8902" hidden="1"/>
    <row r="8903" hidden="1"/>
    <row r="8904" hidden="1"/>
    <row r="8905" hidden="1"/>
    <row r="8906" hidden="1"/>
    <row r="8907" hidden="1"/>
    <row r="8908" hidden="1"/>
    <row r="8909" hidden="1"/>
    <row r="8910" hidden="1"/>
    <row r="8911" hidden="1"/>
    <row r="8912" hidden="1"/>
    <row r="8913" hidden="1"/>
    <row r="8914" hidden="1"/>
    <row r="8915" hidden="1"/>
    <row r="8916" hidden="1"/>
    <row r="8917" hidden="1"/>
    <row r="8918" hidden="1"/>
    <row r="8919" hidden="1"/>
    <row r="8920" hidden="1"/>
    <row r="8921" hidden="1"/>
    <row r="8922" hidden="1"/>
    <row r="8923" hidden="1"/>
    <row r="8924" hidden="1"/>
    <row r="8925" hidden="1"/>
    <row r="8926" hidden="1"/>
    <row r="8927" hidden="1"/>
    <row r="8928" hidden="1"/>
    <row r="8929" hidden="1"/>
    <row r="8930" hidden="1"/>
    <row r="8931" hidden="1"/>
    <row r="8932" hidden="1"/>
    <row r="8933" hidden="1"/>
    <row r="8934" hidden="1"/>
    <row r="8935" hidden="1"/>
    <row r="8936" hidden="1"/>
    <row r="8937" hidden="1"/>
    <row r="8938" hidden="1"/>
    <row r="8939" hidden="1"/>
    <row r="8940" hidden="1"/>
    <row r="8941" hidden="1"/>
    <row r="8942" hidden="1"/>
    <row r="8943" hidden="1"/>
    <row r="8944" hidden="1"/>
    <row r="8945" hidden="1"/>
    <row r="8946" hidden="1"/>
    <row r="8947" hidden="1"/>
    <row r="8948" hidden="1"/>
    <row r="8949" hidden="1"/>
    <row r="8950" hidden="1"/>
    <row r="8951" hidden="1"/>
    <row r="8952" hidden="1"/>
    <row r="8953" hidden="1"/>
    <row r="8954" hidden="1"/>
    <row r="8955" hidden="1"/>
    <row r="8956" hidden="1"/>
    <row r="8957" hidden="1"/>
    <row r="8958" hidden="1"/>
    <row r="8959" hidden="1"/>
    <row r="8960" hidden="1"/>
    <row r="8961" hidden="1"/>
    <row r="8962" hidden="1"/>
    <row r="8963" hidden="1"/>
    <row r="8964" hidden="1"/>
    <row r="8965" hidden="1"/>
    <row r="8966" hidden="1"/>
    <row r="8967" hidden="1"/>
    <row r="8968" hidden="1"/>
    <row r="8969" hidden="1"/>
    <row r="8970" hidden="1"/>
    <row r="8971" hidden="1"/>
    <row r="8972" hidden="1"/>
    <row r="8973" hidden="1"/>
    <row r="8974" hidden="1"/>
    <row r="8975" hidden="1"/>
    <row r="8976" hidden="1"/>
    <row r="8977" hidden="1"/>
    <row r="8978" hidden="1"/>
    <row r="8979" hidden="1"/>
    <row r="8980" hidden="1"/>
    <row r="8981" hidden="1"/>
    <row r="8982" hidden="1"/>
    <row r="8983" hidden="1"/>
    <row r="8984" hidden="1"/>
    <row r="8985" hidden="1"/>
    <row r="8986" hidden="1"/>
    <row r="8987" hidden="1"/>
    <row r="8988" hidden="1"/>
    <row r="8989" hidden="1"/>
    <row r="8990" hidden="1"/>
    <row r="8991" hidden="1"/>
    <row r="8992" hidden="1"/>
    <row r="8993" hidden="1"/>
    <row r="8994" hidden="1"/>
    <row r="8995" hidden="1"/>
    <row r="8996" hidden="1"/>
    <row r="8997" hidden="1"/>
    <row r="8998" hidden="1"/>
    <row r="8999" hidden="1"/>
    <row r="9000" hidden="1"/>
    <row r="9001" hidden="1"/>
    <row r="9002" hidden="1"/>
    <row r="9003" hidden="1"/>
    <row r="9004" hidden="1"/>
    <row r="9005" hidden="1"/>
    <row r="9006" hidden="1"/>
    <row r="9007" hidden="1"/>
    <row r="9008" hidden="1"/>
    <row r="9009" hidden="1"/>
    <row r="9010" hidden="1"/>
    <row r="9011" hidden="1"/>
    <row r="9012" hidden="1"/>
    <row r="9013" hidden="1"/>
    <row r="9014" hidden="1"/>
    <row r="9015" hidden="1"/>
    <row r="9016" hidden="1"/>
    <row r="9017" hidden="1"/>
    <row r="9018" hidden="1"/>
    <row r="9019" hidden="1"/>
    <row r="9020" hidden="1"/>
    <row r="9021" hidden="1"/>
    <row r="9022" hidden="1"/>
    <row r="9023" hidden="1"/>
    <row r="9024" hidden="1"/>
    <row r="9025" hidden="1"/>
    <row r="9026" hidden="1"/>
    <row r="9027" hidden="1"/>
    <row r="9028" hidden="1"/>
    <row r="9029" hidden="1"/>
    <row r="9030" hidden="1"/>
    <row r="9031" hidden="1"/>
    <row r="9032" hidden="1"/>
    <row r="9033" hidden="1"/>
    <row r="9034" hidden="1"/>
    <row r="9035" hidden="1"/>
    <row r="9036" hidden="1"/>
    <row r="9037" hidden="1"/>
    <row r="9038" hidden="1"/>
    <row r="9039" hidden="1"/>
    <row r="9040" hidden="1"/>
    <row r="9041" hidden="1"/>
    <row r="9042" hidden="1"/>
    <row r="9043" hidden="1"/>
    <row r="9044" hidden="1"/>
    <row r="9045" hidden="1"/>
    <row r="9046" hidden="1"/>
    <row r="9047" hidden="1"/>
    <row r="9048" hidden="1"/>
    <row r="9049" hidden="1"/>
    <row r="9050" hidden="1"/>
    <row r="9051" hidden="1"/>
    <row r="9052" hidden="1"/>
    <row r="9053" hidden="1"/>
    <row r="9054" hidden="1"/>
    <row r="9055" hidden="1"/>
    <row r="9056" hidden="1"/>
    <row r="9057" hidden="1"/>
    <row r="9058" hidden="1"/>
    <row r="9059" hidden="1"/>
    <row r="9060" hidden="1"/>
    <row r="9061" hidden="1"/>
    <row r="9062" hidden="1"/>
    <row r="9063" hidden="1"/>
    <row r="9064" hidden="1"/>
    <row r="9065" hidden="1"/>
    <row r="9066" hidden="1"/>
    <row r="9067" hidden="1"/>
    <row r="9068" hidden="1"/>
    <row r="9069" hidden="1"/>
    <row r="9070" hidden="1"/>
    <row r="9071" hidden="1"/>
    <row r="9072" hidden="1"/>
    <row r="9073" hidden="1"/>
    <row r="9074" hidden="1"/>
    <row r="9075" hidden="1"/>
    <row r="9076" hidden="1"/>
    <row r="9077" hidden="1"/>
    <row r="9078" hidden="1"/>
    <row r="9079" hidden="1"/>
    <row r="9080" hidden="1"/>
    <row r="9081" hidden="1"/>
    <row r="9082" hidden="1"/>
    <row r="9083" hidden="1"/>
    <row r="9084" hidden="1"/>
    <row r="9085" hidden="1"/>
    <row r="9086" hidden="1"/>
    <row r="9087" hidden="1"/>
    <row r="9088" hidden="1"/>
    <row r="9089" hidden="1"/>
    <row r="9090" hidden="1"/>
    <row r="9091" hidden="1"/>
    <row r="9092" hidden="1"/>
    <row r="9093" hidden="1"/>
    <row r="9094" hidden="1"/>
    <row r="9095" hidden="1"/>
    <row r="9096" hidden="1"/>
    <row r="9097" hidden="1"/>
    <row r="9098" hidden="1"/>
    <row r="9099" hidden="1"/>
    <row r="9100" hidden="1"/>
    <row r="9101" hidden="1"/>
    <row r="9102" hidden="1"/>
    <row r="9103" hidden="1"/>
    <row r="9104" hidden="1"/>
    <row r="9105" hidden="1"/>
    <row r="9106" hidden="1"/>
    <row r="9107" hidden="1"/>
    <row r="9108" hidden="1"/>
    <row r="9109" hidden="1"/>
    <row r="9110" hidden="1"/>
    <row r="9111" hidden="1"/>
    <row r="9112" hidden="1"/>
    <row r="9113" hidden="1"/>
    <row r="9114" hidden="1"/>
    <row r="9115" hidden="1"/>
    <row r="9116" hidden="1"/>
    <row r="9117" hidden="1"/>
    <row r="9118" hidden="1"/>
    <row r="9119" hidden="1"/>
    <row r="9120" hidden="1"/>
    <row r="9121" hidden="1"/>
    <row r="9122" hidden="1"/>
    <row r="9123" hidden="1"/>
    <row r="9124" hidden="1"/>
    <row r="9125" hidden="1"/>
    <row r="9126" hidden="1"/>
    <row r="9127" hidden="1"/>
    <row r="9128" hidden="1"/>
    <row r="9129" hidden="1"/>
    <row r="9130" hidden="1"/>
    <row r="9131" hidden="1"/>
    <row r="9132" hidden="1"/>
    <row r="9133" hidden="1"/>
    <row r="9134" hidden="1"/>
    <row r="9135" hidden="1"/>
    <row r="9136" hidden="1"/>
    <row r="9137" hidden="1"/>
    <row r="9138" hidden="1"/>
    <row r="9139" hidden="1"/>
    <row r="9140" hidden="1"/>
    <row r="9141" hidden="1"/>
    <row r="9142" hidden="1"/>
    <row r="9143" hidden="1"/>
    <row r="9144" hidden="1"/>
    <row r="9145" hidden="1"/>
    <row r="9146" hidden="1"/>
    <row r="9147" hidden="1"/>
    <row r="9148" hidden="1"/>
    <row r="9149" hidden="1"/>
    <row r="9150" hidden="1"/>
    <row r="9151" hidden="1"/>
    <row r="9152" hidden="1"/>
    <row r="9153" hidden="1"/>
    <row r="9154" hidden="1"/>
    <row r="9155" hidden="1"/>
    <row r="9156" hidden="1"/>
    <row r="9157" hidden="1"/>
    <row r="9158" hidden="1"/>
    <row r="9159" hidden="1"/>
    <row r="9160" hidden="1"/>
    <row r="9161" hidden="1"/>
    <row r="9162" hidden="1"/>
    <row r="9163" hidden="1"/>
    <row r="9164" hidden="1"/>
    <row r="9165" hidden="1"/>
    <row r="9166" hidden="1"/>
    <row r="9167" hidden="1"/>
    <row r="9168" hidden="1"/>
    <row r="9169" hidden="1"/>
    <row r="9170" hidden="1"/>
    <row r="9171" hidden="1"/>
    <row r="9172" hidden="1"/>
    <row r="9173" hidden="1"/>
    <row r="9174" hidden="1"/>
    <row r="9175" hidden="1"/>
    <row r="9176" hidden="1"/>
    <row r="9177" hidden="1"/>
    <row r="9178" hidden="1"/>
    <row r="9179" hidden="1"/>
    <row r="9180" hidden="1"/>
    <row r="9181" hidden="1"/>
    <row r="9182" hidden="1"/>
    <row r="9183" hidden="1"/>
    <row r="9184" hidden="1"/>
    <row r="9185" hidden="1"/>
    <row r="9186" hidden="1"/>
    <row r="9187" hidden="1"/>
    <row r="9188" hidden="1"/>
    <row r="9189" hidden="1"/>
    <row r="9190" hidden="1"/>
    <row r="9191" hidden="1"/>
    <row r="9192" hidden="1"/>
    <row r="9193" hidden="1"/>
    <row r="9194" hidden="1"/>
    <row r="9195" hidden="1"/>
    <row r="9196" hidden="1"/>
    <row r="9197" hidden="1"/>
    <row r="9198" hidden="1"/>
    <row r="9199" hidden="1"/>
    <row r="9200" hidden="1"/>
    <row r="9201" hidden="1"/>
    <row r="9202" hidden="1"/>
    <row r="9203" hidden="1"/>
    <row r="9204" hidden="1"/>
    <row r="9205" hidden="1"/>
    <row r="9206" hidden="1"/>
    <row r="9207" hidden="1"/>
    <row r="9208" hidden="1"/>
    <row r="9209" hidden="1"/>
    <row r="9210" hidden="1"/>
    <row r="9211" hidden="1"/>
    <row r="9212" hidden="1"/>
    <row r="9213" hidden="1"/>
    <row r="9214" hidden="1"/>
    <row r="9215" hidden="1"/>
    <row r="9216" hidden="1"/>
    <row r="9217" hidden="1"/>
    <row r="9218" hidden="1"/>
    <row r="9219" hidden="1"/>
    <row r="9220" hidden="1"/>
    <row r="9221" hidden="1"/>
    <row r="9222" hidden="1"/>
    <row r="9223" hidden="1"/>
    <row r="9224" hidden="1"/>
    <row r="9225" hidden="1"/>
    <row r="9226" hidden="1"/>
    <row r="9227" hidden="1"/>
    <row r="9228" hidden="1"/>
    <row r="9229" hidden="1"/>
    <row r="9230" hidden="1"/>
    <row r="9231" hidden="1"/>
    <row r="9232" hidden="1"/>
    <row r="9233" hidden="1"/>
    <row r="9234" hidden="1"/>
    <row r="9235" hidden="1"/>
    <row r="9236" hidden="1"/>
    <row r="9237" hidden="1"/>
    <row r="9238" hidden="1"/>
    <row r="9239" hidden="1"/>
    <row r="9240" hidden="1"/>
    <row r="9241" hidden="1"/>
    <row r="9242" hidden="1"/>
    <row r="9243" hidden="1"/>
    <row r="9244" hidden="1"/>
    <row r="9245" hidden="1"/>
    <row r="9246" hidden="1"/>
    <row r="9247" hidden="1"/>
    <row r="9248" hidden="1"/>
    <row r="9249" hidden="1"/>
    <row r="9250" hidden="1"/>
    <row r="9251" hidden="1"/>
    <row r="9252" hidden="1"/>
    <row r="9253" hidden="1"/>
    <row r="9254" hidden="1"/>
    <row r="9255" hidden="1"/>
    <row r="9256" hidden="1"/>
    <row r="9257" hidden="1"/>
    <row r="9258" hidden="1"/>
    <row r="9259" hidden="1"/>
    <row r="9260" hidden="1"/>
    <row r="9261" hidden="1"/>
    <row r="9262" hidden="1"/>
    <row r="9263" hidden="1"/>
    <row r="9264" hidden="1"/>
    <row r="9265" hidden="1"/>
    <row r="9266" hidden="1"/>
    <row r="9267" hidden="1"/>
    <row r="9268" hidden="1"/>
    <row r="9269" hidden="1"/>
    <row r="9270" hidden="1"/>
    <row r="9271" hidden="1"/>
    <row r="9272" hidden="1"/>
    <row r="9273" hidden="1"/>
    <row r="9274" hidden="1"/>
    <row r="9275" hidden="1"/>
    <row r="9276" hidden="1"/>
    <row r="9277" hidden="1"/>
    <row r="9278" hidden="1"/>
    <row r="9279" hidden="1"/>
    <row r="9280" hidden="1"/>
    <row r="9281" hidden="1"/>
    <row r="9282" hidden="1"/>
    <row r="9283" hidden="1"/>
    <row r="9284" hidden="1"/>
    <row r="9285" hidden="1"/>
    <row r="9286" hidden="1"/>
    <row r="9287" hidden="1"/>
    <row r="9288" hidden="1"/>
    <row r="9289" hidden="1"/>
    <row r="9290" hidden="1"/>
    <row r="9291" hidden="1"/>
    <row r="9292" hidden="1"/>
    <row r="9293" hidden="1"/>
    <row r="9294" hidden="1"/>
    <row r="9295" hidden="1"/>
    <row r="9296" hidden="1"/>
    <row r="9297" hidden="1"/>
    <row r="9298" hidden="1"/>
    <row r="9299" hidden="1"/>
    <row r="9300" hidden="1"/>
    <row r="9301" hidden="1"/>
    <row r="9302" hidden="1"/>
    <row r="9303" hidden="1"/>
    <row r="9304" hidden="1"/>
    <row r="9305" hidden="1"/>
    <row r="9306" hidden="1"/>
    <row r="9307" hidden="1"/>
    <row r="9308" hidden="1"/>
    <row r="9309" hidden="1"/>
    <row r="9310" hidden="1"/>
    <row r="9311" hidden="1"/>
    <row r="9312" hidden="1"/>
    <row r="9313" hidden="1"/>
    <row r="9314" hidden="1"/>
    <row r="9315" hidden="1"/>
    <row r="9316" hidden="1"/>
    <row r="9317" hidden="1"/>
    <row r="9318" hidden="1"/>
    <row r="9319" hidden="1"/>
    <row r="9320" hidden="1"/>
    <row r="9321" hidden="1"/>
    <row r="9322" hidden="1"/>
    <row r="9323" hidden="1"/>
    <row r="9324" hidden="1"/>
    <row r="9325" hidden="1"/>
    <row r="9326" hidden="1"/>
    <row r="9327" hidden="1"/>
    <row r="9328" hidden="1"/>
    <row r="9329" hidden="1"/>
    <row r="9330" hidden="1"/>
    <row r="9331" hidden="1"/>
    <row r="9332" hidden="1"/>
    <row r="9333" hidden="1"/>
    <row r="9334" hidden="1"/>
    <row r="9335" hidden="1"/>
    <row r="9336" hidden="1"/>
    <row r="9337" hidden="1"/>
    <row r="9338" hidden="1"/>
    <row r="9339" hidden="1"/>
    <row r="9340" hidden="1"/>
    <row r="9341" hidden="1"/>
    <row r="9342" hidden="1"/>
    <row r="9343" hidden="1"/>
    <row r="9344" hidden="1"/>
    <row r="9345" hidden="1"/>
    <row r="9346" hidden="1"/>
    <row r="9347" hidden="1"/>
    <row r="9348" hidden="1"/>
    <row r="9349" hidden="1"/>
    <row r="9350" hidden="1"/>
    <row r="9351" hidden="1"/>
    <row r="9352" hidden="1"/>
    <row r="9353" hidden="1"/>
    <row r="9354" hidden="1"/>
    <row r="9355" hidden="1"/>
    <row r="9356" hidden="1"/>
    <row r="9357" hidden="1"/>
    <row r="9358" hidden="1"/>
    <row r="9359" hidden="1"/>
    <row r="9360" hidden="1"/>
    <row r="9361" hidden="1"/>
    <row r="9362" hidden="1"/>
    <row r="9363" hidden="1"/>
    <row r="9364" hidden="1"/>
    <row r="9365" hidden="1"/>
    <row r="9366" hidden="1"/>
    <row r="9367" hidden="1"/>
    <row r="9368" hidden="1"/>
    <row r="9369" hidden="1"/>
    <row r="9370" hidden="1"/>
    <row r="9371" hidden="1"/>
    <row r="9372" hidden="1"/>
    <row r="9373" hidden="1"/>
    <row r="9374" hidden="1"/>
    <row r="9375" hidden="1"/>
    <row r="9376" hidden="1"/>
    <row r="9377" hidden="1"/>
    <row r="9378" hidden="1"/>
    <row r="9379" hidden="1"/>
    <row r="9380" hidden="1"/>
    <row r="9381" hidden="1"/>
    <row r="9382" hidden="1"/>
    <row r="9383" hidden="1"/>
    <row r="9384" hidden="1"/>
    <row r="9385" hidden="1"/>
    <row r="9386" hidden="1"/>
    <row r="9387" hidden="1"/>
    <row r="9388" hidden="1"/>
    <row r="9389" hidden="1"/>
    <row r="9390" hidden="1"/>
    <row r="9391" hidden="1"/>
    <row r="9392" hidden="1"/>
    <row r="9393" hidden="1"/>
    <row r="9394" hidden="1"/>
    <row r="9395" hidden="1"/>
    <row r="9396" hidden="1"/>
    <row r="9397" hidden="1"/>
    <row r="9398" hidden="1"/>
    <row r="9399" hidden="1"/>
    <row r="9400" hidden="1"/>
    <row r="9401" hidden="1"/>
    <row r="9402" hidden="1"/>
    <row r="9403" hidden="1"/>
    <row r="9404" hidden="1"/>
    <row r="9405" hidden="1"/>
    <row r="9406" hidden="1"/>
    <row r="9407" hidden="1"/>
    <row r="9408" hidden="1"/>
    <row r="9409" hidden="1"/>
    <row r="9410" hidden="1"/>
    <row r="9411" hidden="1"/>
    <row r="9412" hidden="1"/>
    <row r="9413" hidden="1"/>
    <row r="9414" hidden="1"/>
    <row r="9415" hidden="1"/>
    <row r="9416" hidden="1"/>
    <row r="9417" hidden="1"/>
    <row r="9418" hidden="1"/>
    <row r="9419" hidden="1"/>
    <row r="9420" hidden="1"/>
    <row r="9421" hidden="1"/>
    <row r="9422" hidden="1"/>
    <row r="9423" hidden="1"/>
    <row r="9424" hidden="1"/>
    <row r="9425" hidden="1"/>
    <row r="9426" hidden="1"/>
    <row r="9427" hidden="1"/>
    <row r="9428" hidden="1"/>
    <row r="9429" hidden="1"/>
    <row r="9430" hidden="1"/>
    <row r="9431" hidden="1"/>
    <row r="9432" hidden="1"/>
    <row r="9433" hidden="1"/>
    <row r="9434" hidden="1"/>
    <row r="9435" hidden="1"/>
    <row r="9436" hidden="1"/>
    <row r="9437" hidden="1"/>
    <row r="9438" hidden="1"/>
    <row r="9439" hidden="1"/>
    <row r="9440" hidden="1"/>
    <row r="9441" hidden="1"/>
    <row r="9442" hidden="1"/>
    <row r="9443" hidden="1"/>
    <row r="9444" hidden="1"/>
    <row r="9445" hidden="1"/>
    <row r="9446" hidden="1"/>
    <row r="9447" hidden="1"/>
    <row r="9448" hidden="1"/>
    <row r="9449" hidden="1"/>
    <row r="9450" hidden="1"/>
    <row r="9451" hidden="1"/>
    <row r="9452" hidden="1"/>
    <row r="9453" hidden="1"/>
    <row r="9454" hidden="1"/>
    <row r="9455" hidden="1"/>
    <row r="9456" hidden="1"/>
    <row r="9457" hidden="1"/>
    <row r="9458" hidden="1"/>
    <row r="9459" hidden="1"/>
    <row r="9460" hidden="1"/>
    <row r="9461" hidden="1"/>
    <row r="9462" hidden="1"/>
    <row r="9463" hidden="1"/>
    <row r="9464" hidden="1"/>
    <row r="9465" hidden="1"/>
    <row r="9466" hidden="1"/>
    <row r="9467" hidden="1"/>
    <row r="9468" hidden="1"/>
    <row r="9469" hidden="1"/>
    <row r="9470" hidden="1"/>
    <row r="9471" hidden="1"/>
    <row r="9472" hidden="1"/>
    <row r="9473" hidden="1"/>
    <row r="9474" hidden="1"/>
    <row r="9475" hidden="1"/>
    <row r="9476" hidden="1"/>
    <row r="9477" hidden="1"/>
    <row r="9478" hidden="1"/>
    <row r="9479" hidden="1"/>
    <row r="9480" hidden="1"/>
    <row r="9481" hidden="1"/>
    <row r="9482" hidden="1"/>
    <row r="9483" hidden="1"/>
    <row r="9484" hidden="1"/>
    <row r="9485" hidden="1"/>
    <row r="9486" hidden="1"/>
    <row r="9487" hidden="1"/>
    <row r="9488" hidden="1"/>
    <row r="9489" hidden="1"/>
    <row r="9490" hidden="1"/>
    <row r="9491" hidden="1"/>
    <row r="9492" hidden="1"/>
    <row r="9493" hidden="1"/>
    <row r="9494" hidden="1"/>
    <row r="9495" hidden="1"/>
    <row r="9496" hidden="1"/>
    <row r="9497" hidden="1"/>
    <row r="9498" hidden="1"/>
    <row r="9499" hidden="1"/>
    <row r="9500" hidden="1"/>
    <row r="9501" hidden="1"/>
    <row r="9502" hidden="1"/>
    <row r="9503" hidden="1"/>
    <row r="9504" hidden="1"/>
    <row r="9505" hidden="1"/>
    <row r="9506" hidden="1"/>
    <row r="9507" hidden="1"/>
    <row r="9508" hidden="1"/>
    <row r="9509" hidden="1"/>
    <row r="9510" hidden="1"/>
    <row r="9511" hidden="1"/>
    <row r="9512" hidden="1"/>
    <row r="9513" hidden="1"/>
    <row r="9514" hidden="1"/>
    <row r="9515" hidden="1"/>
    <row r="9516" hidden="1"/>
    <row r="9517" hidden="1"/>
    <row r="9518" hidden="1"/>
    <row r="9519" hidden="1"/>
    <row r="9520" hidden="1"/>
    <row r="9521" hidden="1"/>
    <row r="9522" hidden="1"/>
    <row r="9523" hidden="1"/>
    <row r="9524" hidden="1"/>
    <row r="9525" hidden="1"/>
    <row r="9526" hidden="1"/>
    <row r="9527" hidden="1"/>
    <row r="9528" hidden="1"/>
    <row r="9529" hidden="1"/>
    <row r="9530" hidden="1"/>
    <row r="9531" hidden="1"/>
    <row r="9532" hidden="1"/>
    <row r="9533" hidden="1"/>
    <row r="9534" hidden="1"/>
    <row r="9535" hidden="1"/>
    <row r="9536" hidden="1"/>
    <row r="9537" hidden="1"/>
    <row r="9538" hidden="1"/>
    <row r="9539" hidden="1"/>
    <row r="9540" hidden="1"/>
    <row r="9541" hidden="1"/>
    <row r="9542" hidden="1"/>
    <row r="9543" hidden="1"/>
    <row r="9544" hidden="1"/>
    <row r="9545" hidden="1"/>
    <row r="9546" hidden="1"/>
    <row r="9547" hidden="1"/>
    <row r="9548" hidden="1"/>
    <row r="9549" hidden="1"/>
    <row r="9550" hidden="1"/>
    <row r="9551" hidden="1"/>
    <row r="9552" hidden="1"/>
    <row r="9553" hidden="1"/>
    <row r="9554" hidden="1"/>
    <row r="9555" hidden="1"/>
    <row r="9556" hidden="1"/>
    <row r="9557" hidden="1"/>
    <row r="9558" hidden="1"/>
    <row r="9559" hidden="1"/>
    <row r="9560" hidden="1"/>
    <row r="9561" hidden="1"/>
    <row r="9562" hidden="1"/>
    <row r="9563" hidden="1"/>
    <row r="9564" hidden="1"/>
    <row r="9565" hidden="1"/>
    <row r="9566" hidden="1"/>
    <row r="9567" hidden="1"/>
    <row r="9568" hidden="1"/>
    <row r="9569" hidden="1"/>
    <row r="9570" hidden="1"/>
    <row r="9571" hidden="1"/>
    <row r="9572" hidden="1"/>
    <row r="9573" hidden="1"/>
    <row r="9574" hidden="1"/>
    <row r="9575" hidden="1"/>
    <row r="9576" hidden="1"/>
    <row r="9577" hidden="1"/>
    <row r="9578" hidden="1"/>
    <row r="9579" hidden="1"/>
    <row r="9580" hidden="1"/>
    <row r="9581" hidden="1"/>
    <row r="9582" hidden="1"/>
    <row r="9583" hidden="1"/>
    <row r="9584" hidden="1"/>
    <row r="9585" hidden="1"/>
    <row r="9586" hidden="1"/>
    <row r="9587" hidden="1"/>
    <row r="9588" hidden="1"/>
    <row r="9589" hidden="1"/>
    <row r="9590" hidden="1"/>
    <row r="9591" hidden="1"/>
    <row r="9592" hidden="1"/>
    <row r="9593" hidden="1"/>
    <row r="9594" hidden="1"/>
    <row r="9595" hidden="1"/>
    <row r="9596" hidden="1"/>
    <row r="9597" hidden="1"/>
    <row r="9598" hidden="1"/>
    <row r="9599" hidden="1"/>
    <row r="9600" hidden="1"/>
    <row r="9601" hidden="1"/>
    <row r="9602" hidden="1"/>
    <row r="9603" hidden="1"/>
    <row r="9604" hidden="1"/>
    <row r="9605" hidden="1"/>
    <row r="9606" hidden="1"/>
    <row r="9607" hidden="1"/>
    <row r="9608" hidden="1"/>
    <row r="9609" hidden="1"/>
    <row r="9610" hidden="1"/>
    <row r="9611" hidden="1"/>
    <row r="9612" hidden="1"/>
    <row r="9613" hidden="1"/>
    <row r="9614" hidden="1"/>
    <row r="9615" hidden="1"/>
    <row r="9616" hidden="1"/>
    <row r="9617" hidden="1"/>
    <row r="9618" hidden="1"/>
    <row r="9619" hidden="1"/>
    <row r="9620" hidden="1"/>
    <row r="9621" hidden="1"/>
    <row r="9622" hidden="1"/>
    <row r="9623" hidden="1"/>
    <row r="9624" hidden="1"/>
    <row r="9625" hidden="1"/>
    <row r="9626" hidden="1"/>
    <row r="9627" hidden="1"/>
    <row r="9628" hidden="1"/>
    <row r="9629" hidden="1"/>
    <row r="9630" hidden="1"/>
    <row r="9631" hidden="1"/>
    <row r="9632" hidden="1"/>
    <row r="9633" hidden="1"/>
    <row r="9634" hidden="1"/>
    <row r="9635" hidden="1"/>
    <row r="9636" hidden="1"/>
    <row r="9637" hidden="1"/>
    <row r="9638" hidden="1"/>
    <row r="9639" hidden="1"/>
    <row r="9640" hidden="1"/>
    <row r="9641" hidden="1"/>
    <row r="9642" hidden="1"/>
    <row r="9643" hidden="1"/>
    <row r="9644" hidden="1"/>
    <row r="9645" hidden="1"/>
    <row r="9646" hidden="1"/>
    <row r="9647" hidden="1"/>
    <row r="9648" hidden="1"/>
    <row r="9649" hidden="1"/>
    <row r="9650" hidden="1"/>
    <row r="9651" hidden="1"/>
    <row r="9652" hidden="1"/>
    <row r="9653" hidden="1"/>
    <row r="9654" hidden="1"/>
    <row r="9655" hidden="1"/>
    <row r="9656" hidden="1"/>
    <row r="9657" hidden="1"/>
    <row r="9658" hidden="1"/>
    <row r="9659" hidden="1"/>
    <row r="9660" hidden="1"/>
    <row r="9661" hidden="1"/>
    <row r="9662" hidden="1"/>
    <row r="9663" hidden="1"/>
    <row r="9664" hidden="1"/>
    <row r="9665" hidden="1"/>
    <row r="9666" hidden="1"/>
    <row r="9667" hidden="1"/>
    <row r="9668" hidden="1"/>
    <row r="9669" hidden="1"/>
    <row r="9670" hidden="1"/>
    <row r="9671" hidden="1"/>
    <row r="9672" hidden="1"/>
    <row r="9673" hidden="1"/>
    <row r="9674" hidden="1"/>
    <row r="9675" hidden="1"/>
    <row r="9676" hidden="1"/>
    <row r="9677" hidden="1"/>
    <row r="9678" hidden="1"/>
    <row r="9679" hidden="1"/>
    <row r="9680" hidden="1"/>
    <row r="9681" hidden="1"/>
    <row r="9682" hidden="1"/>
    <row r="9683" hidden="1"/>
    <row r="9684" hidden="1"/>
    <row r="9685" hidden="1"/>
    <row r="9686" hidden="1"/>
    <row r="9687" hidden="1"/>
    <row r="9688" hidden="1"/>
    <row r="9689" hidden="1"/>
    <row r="9690" hidden="1"/>
    <row r="9691" hidden="1"/>
    <row r="9692" hidden="1"/>
    <row r="9693" hidden="1"/>
    <row r="9694" hidden="1"/>
    <row r="9695" hidden="1"/>
    <row r="9696" hidden="1"/>
    <row r="9697" hidden="1"/>
    <row r="9698" hidden="1"/>
    <row r="9699" hidden="1"/>
    <row r="9700" hidden="1"/>
    <row r="9701" hidden="1"/>
    <row r="9702" hidden="1"/>
    <row r="9703" hidden="1"/>
    <row r="9704" hidden="1"/>
    <row r="9705" hidden="1"/>
    <row r="9706" hidden="1"/>
    <row r="9707" hidden="1"/>
    <row r="9708" hidden="1"/>
    <row r="9709" hidden="1"/>
    <row r="9710" hidden="1"/>
    <row r="9711" hidden="1"/>
    <row r="9712" hidden="1"/>
    <row r="9713" hidden="1"/>
    <row r="9714" hidden="1"/>
    <row r="9715" hidden="1"/>
    <row r="9716" hidden="1"/>
    <row r="9717" hidden="1"/>
    <row r="9718" hidden="1"/>
    <row r="9719" hidden="1"/>
    <row r="9720" hidden="1"/>
    <row r="9721" hidden="1"/>
    <row r="9722" hidden="1"/>
    <row r="9723" hidden="1"/>
    <row r="9724" hidden="1"/>
    <row r="9725" hidden="1"/>
    <row r="9726" hidden="1"/>
    <row r="9727" hidden="1"/>
    <row r="9728" hidden="1"/>
    <row r="9729" hidden="1"/>
    <row r="9730" hidden="1"/>
    <row r="9731" hidden="1"/>
    <row r="9732" hidden="1"/>
    <row r="9733" hidden="1"/>
    <row r="9734" hidden="1"/>
    <row r="9735" hidden="1"/>
    <row r="9736" hidden="1"/>
    <row r="9737" hidden="1"/>
    <row r="9738" hidden="1"/>
    <row r="9739" hidden="1"/>
    <row r="9740" hidden="1"/>
    <row r="9741" hidden="1"/>
    <row r="9742" hidden="1"/>
    <row r="9743" hidden="1"/>
    <row r="9744" hidden="1"/>
    <row r="9745" hidden="1"/>
    <row r="9746" hidden="1"/>
    <row r="9747" hidden="1"/>
    <row r="9748" hidden="1"/>
    <row r="9749" hidden="1"/>
    <row r="9750" hidden="1"/>
    <row r="9751" hidden="1"/>
    <row r="9752" hidden="1"/>
    <row r="9753" hidden="1"/>
    <row r="9754" hidden="1"/>
    <row r="9755" hidden="1"/>
    <row r="9756" hidden="1"/>
    <row r="9757" hidden="1"/>
    <row r="9758" hidden="1"/>
    <row r="9759" hidden="1"/>
    <row r="9760" hidden="1"/>
    <row r="9761" hidden="1"/>
    <row r="9762" hidden="1"/>
    <row r="9763" hidden="1"/>
    <row r="9764" hidden="1"/>
    <row r="9765" hidden="1"/>
    <row r="9766" hidden="1"/>
    <row r="9767" hidden="1"/>
    <row r="9768" hidden="1"/>
    <row r="9769" hidden="1"/>
    <row r="9770" hidden="1"/>
    <row r="9771" hidden="1"/>
    <row r="9772" hidden="1"/>
    <row r="9773" hidden="1"/>
    <row r="9774" hidden="1"/>
    <row r="9775" hidden="1"/>
    <row r="9776" hidden="1"/>
    <row r="9777" hidden="1"/>
    <row r="9778" hidden="1"/>
    <row r="9779" hidden="1"/>
    <row r="9780" hidden="1"/>
    <row r="9781" hidden="1"/>
    <row r="9782" hidden="1"/>
    <row r="9783" hidden="1"/>
    <row r="9784" hidden="1"/>
    <row r="9785" hidden="1"/>
    <row r="9786" hidden="1"/>
    <row r="9787" hidden="1"/>
    <row r="9788" hidden="1"/>
    <row r="9789" hidden="1"/>
    <row r="9790" hidden="1"/>
    <row r="9791" hidden="1"/>
    <row r="9792" hidden="1"/>
    <row r="9793" hidden="1"/>
    <row r="9794" hidden="1"/>
    <row r="9795" hidden="1"/>
    <row r="9796" hidden="1"/>
    <row r="9797" hidden="1"/>
    <row r="9798" hidden="1"/>
    <row r="9799" hidden="1"/>
    <row r="9800" hidden="1"/>
    <row r="9801" hidden="1"/>
    <row r="9802" hidden="1"/>
    <row r="9803" hidden="1"/>
    <row r="9804" hidden="1"/>
    <row r="9805" hidden="1"/>
    <row r="9806" hidden="1"/>
    <row r="9807" hidden="1"/>
    <row r="9808" hidden="1"/>
    <row r="9809" hidden="1"/>
    <row r="9810" hidden="1"/>
    <row r="9811" hidden="1"/>
    <row r="9812" hidden="1"/>
    <row r="9813" hidden="1"/>
    <row r="9814" hidden="1"/>
    <row r="9815" hidden="1"/>
    <row r="9816" hidden="1"/>
    <row r="9817" hidden="1"/>
    <row r="9818" hidden="1"/>
    <row r="9819" hidden="1"/>
    <row r="9820" hidden="1"/>
    <row r="9821" hidden="1"/>
    <row r="9822" hidden="1"/>
    <row r="9823" hidden="1"/>
    <row r="9824" hidden="1"/>
    <row r="9825" hidden="1"/>
    <row r="9826" hidden="1"/>
    <row r="9827" hidden="1"/>
    <row r="9828" hidden="1"/>
    <row r="9829" hidden="1"/>
    <row r="9830" hidden="1"/>
    <row r="9831" hidden="1"/>
    <row r="9832" hidden="1"/>
    <row r="9833" hidden="1"/>
    <row r="9834" hidden="1"/>
    <row r="9835" hidden="1"/>
    <row r="9836" hidden="1"/>
    <row r="9837" hidden="1"/>
    <row r="9838" hidden="1"/>
    <row r="9839" hidden="1"/>
    <row r="9840" hidden="1"/>
    <row r="9841" hidden="1"/>
    <row r="9842" hidden="1"/>
    <row r="9843" hidden="1"/>
    <row r="9844" hidden="1"/>
    <row r="9845" hidden="1"/>
    <row r="9846" hidden="1"/>
    <row r="9847" hidden="1"/>
    <row r="9848" hidden="1"/>
    <row r="9849" hidden="1"/>
    <row r="9850" hidden="1"/>
    <row r="9851" hidden="1"/>
    <row r="9852" hidden="1"/>
    <row r="9853" hidden="1"/>
    <row r="9854" hidden="1"/>
    <row r="9855" hidden="1"/>
    <row r="9856" hidden="1"/>
    <row r="9857" hidden="1"/>
    <row r="9858" hidden="1"/>
    <row r="9859" hidden="1"/>
    <row r="9860" hidden="1"/>
    <row r="9861" hidden="1"/>
    <row r="9862" hidden="1"/>
    <row r="9863" hidden="1"/>
    <row r="9864" hidden="1"/>
    <row r="9865" hidden="1"/>
    <row r="9866" hidden="1"/>
    <row r="9867" hidden="1"/>
    <row r="9868" hidden="1"/>
    <row r="9869" hidden="1"/>
    <row r="9870" hidden="1"/>
    <row r="9871" hidden="1"/>
    <row r="9872" hidden="1"/>
    <row r="9873" hidden="1"/>
    <row r="9874" hidden="1"/>
    <row r="9875" hidden="1"/>
    <row r="9876" hidden="1"/>
    <row r="9877" hidden="1"/>
    <row r="9878" hidden="1"/>
    <row r="9879" hidden="1"/>
    <row r="9880" hidden="1"/>
    <row r="9881" hidden="1"/>
    <row r="9882" hidden="1"/>
    <row r="9883" hidden="1"/>
    <row r="9884" hidden="1"/>
    <row r="9885" hidden="1"/>
    <row r="9886" hidden="1"/>
    <row r="9887" hidden="1"/>
    <row r="9888" hidden="1"/>
    <row r="9889" hidden="1"/>
    <row r="9890" hidden="1"/>
    <row r="9891" hidden="1"/>
    <row r="9892" hidden="1"/>
    <row r="9893" hidden="1"/>
    <row r="9894" hidden="1"/>
    <row r="9895" hidden="1"/>
    <row r="9896" hidden="1"/>
    <row r="9897" hidden="1"/>
    <row r="9898" hidden="1"/>
    <row r="9899" hidden="1"/>
    <row r="9900" hidden="1"/>
    <row r="9901" hidden="1"/>
    <row r="9902" hidden="1"/>
    <row r="9903" hidden="1"/>
    <row r="9904" hidden="1"/>
    <row r="9905" hidden="1"/>
    <row r="9906" hidden="1"/>
    <row r="9907" hidden="1"/>
    <row r="9908" hidden="1"/>
    <row r="9909" hidden="1"/>
    <row r="9910" hidden="1"/>
    <row r="9911" hidden="1"/>
    <row r="9912" hidden="1"/>
    <row r="9913" hidden="1"/>
    <row r="9914" hidden="1"/>
    <row r="9915" hidden="1"/>
    <row r="9916" hidden="1"/>
    <row r="9917" hidden="1"/>
    <row r="9918" hidden="1"/>
    <row r="9919" hidden="1"/>
    <row r="9920" hidden="1"/>
    <row r="9921" hidden="1"/>
    <row r="9922" hidden="1"/>
    <row r="9923" hidden="1"/>
    <row r="9924" hidden="1"/>
    <row r="9925" hidden="1"/>
    <row r="9926" hidden="1"/>
    <row r="9927" hidden="1"/>
    <row r="9928" hidden="1"/>
    <row r="9929" hidden="1"/>
    <row r="9930" hidden="1"/>
    <row r="9931" hidden="1"/>
    <row r="9932" hidden="1"/>
    <row r="9933" hidden="1"/>
    <row r="9934" hidden="1"/>
    <row r="9935" hidden="1"/>
    <row r="9936" hidden="1"/>
    <row r="9937" hidden="1"/>
    <row r="9938" hidden="1"/>
    <row r="9939" hidden="1"/>
    <row r="9940" hidden="1"/>
    <row r="9941" hidden="1"/>
    <row r="9942" hidden="1"/>
    <row r="9943" hidden="1"/>
    <row r="9944" hidden="1"/>
    <row r="9945" hidden="1"/>
    <row r="9946" hidden="1"/>
    <row r="9947" hidden="1"/>
    <row r="9948" hidden="1"/>
    <row r="9949" hidden="1"/>
    <row r="9950" hidden="1"/>
    <row r="9951" hidden="1"/>
    <row r="9952" hidden="1"/>
    <row r="9953" hidden="1"/>
    <row r="9954" hidden="1"/>
    <row r="9955" hidden="1"/>
    <row r="9956" hidden="1"/>
    <row r="9957" hidden="1"/>
    <row r="9958" hidden="1"/>
    <row r="9959" hidden="1"/>
    <row r="9960" hidden="1"/>
    <row r="9961" hidden="1"/>
    <row r="9962" hidden="1"/>
    <row r="9963" hidden="1"/>
    <row r="9964" hidden="1"/>
    <row r="9965" hidden="1"/>
    <row r="9966" hidden="1"/>
    <row r="9967" hidden="1"/>
    <row r="9968" hidden="1"/>
    <row r="9969" hidden="1"/>
    <row r="9970" hidden="1"/>
    <row r="9971" hidden="1"/>
    <row r="9972" hidden="1"/>
    <row r="9973" hidden="1"/>
    <row r="9974" hidden="1"/>
    <row r="9975" hidden="1"/>
    <row r="9976" hidden="1"/>
    <row r="9977" hidden="1"/>
    <row r="9978" hidden="1"/>
    <row r="9979" hidden="1"/>
    <row r="9980" hidden="1"/>
    <row r="9981" hidden="1"/>
    <row r="9982" hidden="1"/>
    <row r="9983" hidden="1"/>
    <row r="9984" hidden="1"/>
    <row r="9985" hidden="1"/>
    <row r="9986" hidden="1"/>
    <row r="9987" hidden="1"/>
    <row r="9988" hidden="1"/>
    <row r="9989" hidden="1"/>
    <row r="9990" hidden="1"/>
    <row r="9991" hidden="1"/>
    <row r="9992" hidden="1"/>
    <row r="9993" hidden="1"/>
    <row r="9994" hidden="1"/>
    <row r="9995" hidden="1"/>
    <row r="9996" hidden="1"/>
    <row r="9997" hidden="1"/>
    <row r="9998" hidden="1"/>
    <row r="9999" hidden="1"/>
    <row r="10000" hidden="1"/>
    <row r="10001" hidden="1"/>
    <row r="10002" hidden="1"/>
    <row r="10003" hidden="1"/>
    <row r="10004" hidden="1"/>
    <row r="10005" hidden="1"/>
    <row r="10006" hidden="1"/>
    <row r="10007" hidden="1"/>
    <row r="10008" hidden="1"/>
    <row r="10009" hidden="1"/>
    <row r="10010" hidden="1"/>
    <row r="10011" hidden="1"/>
    <row r="10012" hidden="1"/>
    <row r="10013" hidden="1"/>
    <row r="10014" hidden="1"/>
    <row r="10015" hidden="1"/>
    <row r="10016" hidden="1"/>
    <row r="10017" hidden="1"/>
    <row r="10018" hidden="1"/>
    <row r="10019" hidden="1"/>
    <row r="10020" hidden="1"/>
    <row r="10021" hidden="1"/>
    <row r="10022" hidden="1"/>
    <row r="10023" hidden="1"/>
    <row r="10024" hidden="1"/>
    <row r="10025" hidden="1"/>
    <row r="10026" hidden="1"/>
    <row r="10027" hidden="1"/>
    <row r="10028" hidden="1"/>
    <row r="10029" hidden="1"/>
    <row r="10030" hidden="1"/>
    <row r="10031" hidden="1"/>
    <row r="10032" hidden="1"/>
    <row r="10033" hidden="1"/>
    <row r="10034" hidden="1"/>
    <row r="10035" hidden="1"/>
    <row r="10036" hidden="1"/>
    <row r="10037" hidden="1"/>
    <row r="10038" hidden="1"/>
    <row r="10039" hidden="1"/>
    <row r="10040" hidden="1"/>
    <row r="10041" hidden="1"/>
    <row r="10042" hidden="1"/>
    <row r="10043" hidden="1"/>
    <row r="10044" hidden="1"/>
    <row r="10045" hidden="1"/>
    <row r="10046" hidden="1"/>
    <row r="10047" hidden="1"/>
    <row r="10048" hidden="1"/>
    <row r="10049" hidden="1"/>
    <row r="10050" hidden="1"/>
    <row r="10051" hidden="1"/>
    <row r="10052" hidden="1"/>
    <row r="10053" hidden="1"/>
    <row r="10054" hidden="1"/>
    <row r="10055" hidden="1"/>
    <row r="10056" hidden="1"/>
    <row r="10057" hidden="1"/>
    <row r="10058" hidden="1"/>
    <row r="10059" hidden="1"/>
    <row r="10060" hidden="1"/>
    <row r="10061" hidden="1"/>
    <row r="10062" hidden="1"/>
    <row r="10063" hidden="1"/>
    <row r="10064" hidden="1"/>
    <row r="10065" hidden="1"/>
    <row r="10066" hidden="1"/>
    <row r="10067" hidden="1"/>
    <row r="10068" hidden="1"/>
    <row r="10069" hidden="1"/>
    <row r="10070" hidden="1"/>
    <row r="10071" hidden="1"/>
    <row r="10072" hidden="1"/>
    <row r="10073" hidden="1"/>
    <row r="10074" hidden="1"/>
    <row r="10075" hidden="1"/>
    <row r="10076" hidden="1"/>
    <row r="10077" hidden="1"/>
    <row r="10078" hidden="1"/>
    <row r="10079" hidden="1"/>
    <row r="10080" hidden="1"/>
    <row r="10081" hidden="1"/>
    <row r="10082" hidden="1"/>
    <row r="10083" hidden="1"/>
    <row r="10084" hidden="1"/>
    <row r="10085" hidden="1"/>
    <row r="10086" hidden="1"/>
    <row r="10087" hidden="1"/>
    <row r="10088" hidden="1"/>
    <row r="10089" hidden="1"/>
    <row r="10090" hidden="1"/>
    <row r="10091" hidden="1"/>
    <row r="10092" hidden="1"/>
    <row r="10093" hidden="1"/>
    <row r="10094" hidden="1"/>
    <row r="10095" hidden="1"/>
    <row r="10096" hidden="1"/>
    <row r="10097" hidden="1"/>
    <row r="10098" hidden="1"/>
    <row r="10099" hidden="1"/>
    <row r="10100" hidden="1"/>
    <row r="10101" hidden="1"/>
    <row r="10102" hidden="1"/>
    <row r="10103" hidden="1"/>
    <row r="10104" hidden="1"/>
    <row r="10105" hidden="1"/>
    <row r="10106" hidden="1"/>
    <row r="10107" hidden="1"/>
    <row r="10108" hidden="1"/>
    <row r="10109" hidden="1"/>
    <row r="10110" hidden="1"/>
    <row r="10111" hidden="1"/>
    <row r="10112" hidden="1"/>
    <row r="10113" hidden="1"/>
    <row r="10114" hidden="1"/>
    <row r="10115" hidden="1"/>
    <row r="10116" hidden="1"/>
    <row r="10117" hidden="1"/>
    <row r="10118" hidden="1"/>
    <row r="10119" hidden="1"/>
    <row r="10120" hidden="1"/>
    <row r="10121" hidden="1"/>
    <row r="10122" hidden="1"/>
    <row r="10123" hidden="1"/>
    <row r="10124" hidden="1"/>
    <row r="10125" hidden="1"/>
    <row r="10126" hidden="1"/>
    <row r="10127" hidden="1"/>
    <row r="10128" hidden="1"/>
    <row r="10129" hidden="1"/>
    <row r="10130" hidden="1"/>
    <row r="10131" hidden="1"/>
    <row r="10132" hidden="1"/>
    <row r="10133" hidden="1"/>
    <row r="10134" hidden="1"/>
    <row r="10135" hidden="1"/>
    <row r="10136" hidden="1"/>
    <row r="10137" hidden="1"/>
    <row r="10138" hidden="1"/>
    <row r="10139" hidden="1"/>
    <row r="10140" hidden="1"/>
    <row r="10141" hidden="1"/>
    <row r="10142" hidden="1"/>
    <row r="10143" hidden="1"/>
    <row r="10144" hidden="1"/>
    <row r="10145" hidden="1"/>
    <row r="10146" hidden="1"/>
    <row r="10147" hidden="1"/>
    <row r="10148" hidden="1"/>
    <row r="10149" hidden="1"/>
    <row r="10150" hidden="1"/>
    <row r="10151" hidden="1"/>
    <row r="10152" hidden="1"/>
    <row r="10153" hidden="1"/>
    <row r="10154" hidden="1"/>
    <row r="10155" hidden="1"/>
    <row r="10156" hidden="1"/>
    <row r="10157" hidden="1"/>
    <row r="10158" hidden="1"/>
    <row r="10159" hidden="1"/>
    <row r="10160" hidden="1"/>
    <row r="10161" hidden="1"/>
    <row r="10162" hidden="1"/>
    <row r="10163" hidden="1"/>
    <row r="10164" hidden="1"/>
    <row r="10165" hidden="1"/>
    <row r="10166" hidden="1"/>
    <row r="10167" hidden="1"/>
    <row r="10168" hidden="1"/>
    <row r="10169" hidden="1"/>
    <row r="10170" hidden="1"/>
    <row r="10171" hidden="1"/>
    <row r="10172" hidden="1"/>
    <row r="10173" hidden="1"/>
    <row r="10174" hidden="1"/>
    <row r="10175" hidden="1"/>
    <row r="10176" hidden="1"/>
    <row r="10177" hidden="1"/>
    <row r="10178" hidden="1"/>
    <row r="10179" hidden="1"/>
    <row r="10180" hidden="1"/>
    <row r="10181" hidden="1"/>
    <row r="10182" hidden="1"/>
    <row r="10183" hidden="1"/>
    <row r="10184" hidden="1"/>
    <row r="10185" hidden="1"/>
    <row r="10186" hidden="1"/>
    <row r="10187" hidden="1"/>
    <row r="10188" hidden="1"/>
    <row r="10189" hidden="1"/>
    <row r="10190" hidden="1"/>
    <row r="10191" hidden="1"/>
    <row r="10192" hidden="1"/>
    <row r="10193" hidden="1"/>
    <row r="10194" hidden="1"/>
    <row r="10195" hidden="1"/>
    <row r="10196" hidden="1"/>
    <row r="10197" hidden="1"/>
    <row r="10198" hidden="1"/>
    <row r="10199" hidden="1"/>
    <row r="10200" hidden="1"/>
    <row r="10201" hidden="1"/>
    <row r="10202" hidden="1"/>
    <row r="10203" hidden="1"/>
    <row r="10204" hidden="1"/>
    <row r="10205" hidden="1"/>
    <row r="10206" hidden="1"/>
    <row r="10207" hidden="1"/>
    <row r="10208" hidden="1"/>
    <row r="10209" hidden="1"/>
    <row r="10210" hidden="1"/>
    <row r="10211" hidden="1"/>
    <row r="10212" hidden="1"/>
    <row r="10213" hidden="1"/>
    <row r="10214" hidden="1"/>
    <row r="10215" hidden="1"/>
    <row r="10216" hidden="1"/>
    <row r="10217" hidden="1"/>
    <row r="10218" hidden="1"/>
    <row r="10219" hidden="1"/>
    <row r="10220" hidden="1"/>
    <row r="10221" hidden="1"/>
    <row r="10222" hidden="1"/>
    <row r="10223" hidden="1"/>
    <row r="10224" hidden="1"/>
    <row r="10225" hidden="1"/>
    <row r="10226" hidden="1"/>
    <row r="10227" hidden="1"/>
    <row r="10228" hidden="1"/>
    <row r="10229" hidden="1"/>
    <row r="10230" hidden="1"/>
    <row r="10231" hidden="1"/>
    <row r="10232" hidden="1"/>
    <row r="10233" hidden="1"/>
    <row r="10234" hidden="1"/>
    <row r="10235" hidden="1"/>
    <row r="10236" hidden="1"/>
    <row r="10237" hidden="1"/>
    <row r="10238" hidden="1"/>
    <row r="10239" hidden="1"/>
    <row r="10240" hidden="1"/>
    <row r="10241" hidden="1"/>
    <row r="10242" hidden="1"/>
    <row r="10243" hidden="1"/>
    <row r="10244" hidden="1"/>
    <row r="10245" hidden="1"/>
    <row r="10246" hidden="1"/>
    <row r="10247" hidden="1"/>
    <row r="10248" hidden="1"/>
    <row r="10249" hidden="1"/>
    <row r="10250" hidden="1"/>
    <row r="10251" hidden="1"/>
    <row r="10252" hidden="1"/>
    <row r="10253" hidden="1"/>
    <row r="10254" hidden="1"/>
    <row r="10255" hidden="1"/>
    <row r="10256" hidden="1"/>
    <row r="10257" hidden="1"/>
    <row r="10258" hidden="1"/>
    <row r="10259" hidden="1"/>
    <row r="10260" hidden="1"/>
    <row r="10261" hidden="1"/>
    <row r="10262" hidden="1"/>
    <row r="10263" hidden="1"/>
    <row r="10264" hidden="1"/>
    <row r="10265" hidden="1"/>
    <row r="10266" hidden="1"/>
    <row r="10267" hidden="1"/>
    <row r="10268" hidden="1"/>
    <row r="10269" hidden="1"/>
    <row r="10270" hidden="1"/>
    <row r="10271" hidden="1"/>
    <row r="10272" hidden="1"/>
    <row r="10273" hidden="1"/>
    <row r="10274" hidden="1"/>
    <row r="10275" hidden="1"/>
    <row r="10276" hidden="1"/>
    <row r="10277" hidden="1"/>
    <row r="10278" hidden="1"/>
    <row r="10279" hidden="1"/>
    <row r="10280" hidden="1"/>
    <row r="10281" hidden="1"/>
    <row r="10282" hidden="1"/>
    <row r="10283" hidden="1"/>
    <row r="10284" hidden="1"/>
    <row r="10285" hidden="1"/>
    <row r="10286" hidden="1"/>
    <row r="10287" hidden="1"/>
    <row r="10288" hidden="1"/>
    <row r="10289" hidden="1"/>
    <row r="10290" hidden="1"/>
    <row r="10291" hidden="1"/>
    <row r="10292" hidden="1"/>
    <row r="10293" hidden="1"/>
    <row r="10294" hidden="1"/>
    <row r="10295" hidden="1"/>
    <row r="10296" hidden="1"/>
    <row r="10297" hidden="1"/>
    <row r="10298" hidden="1"/>
    <row r="10299" hidden="1"/>
    <row r="10300" hidden="1"/>
    <row r="10301" hidden="1"/>
    <row r="10302" hidden="1"/>
    <row r="10303" hidden="1"/>
    <row r="10304" hidden="1"/>
    <row r="10305" hidden="1"/>
    <row r="10306" hidden="1"/>
    <row r="10307" hidden="1"/>
    <row r="10308" hidden="1"/>
    <row r="10309" hidden="1"/>
    <row r="10310" hidden="1"/>
    <row r="10311" hidden="1"/>
    <row r="10312" hidden="1"/>
    <row r="10313" hidden="1"/>
    <row r="10314" hidden="1"/>
    <row r="10315" hidden="1"/>
    <row r="10316" hidden="1"/>
    <row r="10317" hidden="1"/>
    <row r="10318" hidden="1"/>
    <row r="10319" hidden="1"/>
    <row r="10320" hidden="1"/>
    <row r="10321" hidden="1"/>
    <row r="10322" hidden="1"/>
    <row r="10323" hidden="1"/>
    <row r="10324" hidden="1"/>
    <row r="10325" hidden="1"/>
    <row r="10326" hidden="1"/>
    <row r="10327" hidden="1"/>
    <row r="10328" hidden="1"/>
    <row r="10329" hidden="1"/>
    <row r="10330" hidden="1"/>
    <row r="10331" hidden="1"/>
    <row r="10332" hidden="1"/>
    <row r="10333" hidden="1"/>
    <row r="10334" hidden="1"/>
    <row r="10335" hidden="1"/>
    <row r="10336" hidden="1"/>
    <row r="10337" hidden="1"/>
    <row r="10338" hidden="1"/>
    <row r="10339" hidden="1"/>
    <row r="10340" hidden="1"/>
    <row r="10341" hidden="1"/>
    <row r="10342" hidden="1"/>
    <row r="10343" hidden="1"/>
    <row r="10344" hidden="1"/>
    <row r="10345" hidden="1"/>
    <row r="10346" hidden="1"/>
    <row r="10347" hidden="1"/>
    <row r="10348" hidden="1"/>
    <row r="10349" hidden="1"/>
    <row r="10350" hidden="1"/>
    <row r="10351" hidden="1"/>
    <row r="10352" hidden="1"/>
    <row r="10353" hidden="1"/>
    <row r="10354" hidden="1"/>
    <row r="10355" hidden="1"/>
    <row r="10356" hidden="1"/>
    <row r="10357" hidden="1"/>
    <row r="10358" hidden="1"/>
    <row r="10359" hidden="1"/>
    <row r="10360" hidden="1"/>
    <row r="10361" hidden="1"/>
    <row r="10362" hidden="1"/>
    <row r="10363" hidden="1"/>
    <row r="10364" hidden="1"/>
    <row r="10365" hidden="1"/>
    <row r="10366" hidden="1"/>
    <row r="10367" hidden="1"/>
    <row r="10368" hidden="1"/>
    <row r="10369" hidden="1"/>
    <row r="10370" hidden="1"/>
    <row r="10371" hidden="1"/>
    <row r="10372" hidden="1"/>
    <row r="10373" hidden="1"/>
    <row r="10374" hidden="1"/>
    <row r="10375" hidden="1"/>
    <row r="10376" hidden="1"/>
    <row r="10377" hidden="1"/>
    <row r="10378" hidden="1"/>
    <row r="10379" hidden="1"/>
    <row r="10380" hidden="1"/>
    <row r="10381" hidden="1"/>
    <row r="10382" hidden="1"/>
    <row r="10383" hidden="1"/>
    <row r="10384" hidden="1"/>
    <row r="10385" hidden="1"/>
    <row r="10386" hidden="1"/>
    <row r="10387" hidden="1"/>
    <row r="10388" hidden="1"/>
    <row r="10389" hidden="1"/>
    <row r="10390" hidden="1"/>
    <row r="10391" hidden="1"/>
    <row r="10392" hidden="1"/>
    <row r="10393" hidden="1"/>
    <row r="10394" hidden="1"/>
    <row r="10395" hidden="1"/>
    <row r="10396" hidden="1"/>
    <row r="10397" hidden="1"/>
    <row r="10398" hidden="1"/>
    <row r="10399" hidden="1"/>
    <row r="10400" hidden="1"/>
    <row r="10401" hidden="1"/>
    <row r="10402" hidden="1"/>
    <row r="10403" hidden="1"/>
    <row r="10404" hidden="1"/>
    <row r="10405" hidden="1"/>
    <row r="10406" hidden="1"/>
    <row r="10407" hidden="1"/>
    <row r="10408" hidden="1"/>
    <row r="10409" hidden="1"/>
    <row r="10410" hidden="1"/>
    <row r="10411" hidden="1"/>
    <row r="10412" hidden="1"/>
    <row r="10413" hidden="1"/>
    <row r="10414" hidden="1"/>
    <row r="10415" hidden="1"/>
    <row r="10416" hidden="1"/>
    <row r="10417" hidden="1"/>
    <row r="10418" hidden="1"/>
    <row r="10419" hidden="1"/>
    <row r="10420" hidden="1"/>
    <row r="10421" hidden="1"/>
    <row r="10422" hidden="1"/>
    <row r="10423" hidden="1"/>
    <row r="10424" hidden="1"/>
    <row r="10425" hidden="1"/>
    <row r="10426" hidden="1"/>
    <row r="10427" hidden="1"/>
    <row r="10428" hidden="1"/>
    <row r="10429" hidden="1"/>
    <row r="10430" hidden="1"/>
    <row r="10431" hidden="1"/>
    <row r="10432" hidden="1"/>
    <row r="10433" hidden="1"/>
    <row r="10434" hidden="1"/>
    <row r="10435" hidden="1"/>
    <row r="10436" hidden="1"/>
    <row r="10437" hidden="1"/>
    <row r="10438" hidden="1"/>
    <row r="10439" hidden="1"/>
    <row r="10440" hidden="1"/>
    <row r="10441" hidden="1"/>
    <row r="10442" hidden="1"/>
    <row r="10443" hidden="1"/>
    <row r="10444" hidden="1"/>
    <row r="10445" hidden="1"/>
    <row r="10446" hidden="1"/>
    <row r="10447" hidden="1"/>
    <row r="10448" hidden="1"/>
    <row r="10449" hidden="1"/>
    <row r="10450" hidden="1"/>
    <row r="10451" hidden="1"/>
    <row r="10452" hidden="1"/>
    <row r="10453" hidden="1"/>
    <row r="10454" hidden="1"/>
    <row r="10455" hidden="1"/>
    <row r="10456" hidden="1"/>
    <row r="10457" hidden="1"/>
    <row r="10458" hidden="1"/>
    <row r="10459" hidden="1"/>
    <row r="10460" hidden="1"/>
    <row r="10461" hidden="1"/>
    <row r="10462" hidden="1"/>
    <row r="10463" hidden="1"/>
    <row r="10464" hidden="1"/>
    <row r="10465" hidden="1"/>
    <row r="10466" hidden="1"/>
    <row r="10467" hidden="1"/>
    <row r="10468" hidden="1"/>
    <row r="10469" hidden="1"/>
    <row r="10470" hidden="1"/>
    <row r="10471" hidden="1"/>
    <row r="10472" hidden="1"/>
    <row r="10473" hidden="1"/>
    <row r="10474" hidden="1"/>
    <row r="10475" hidden="1"/>
    <row r="10476" hidden="1"/>
    <row r="10477" hidden="1"/>
    <row r="10478" hidden="1"/>
    <row r="10479" hidden="1"/>
    <row r="10480" hidden="1"/>
    <row r="10481" hidden="1"/>
    <row r="10482" hidden="1"/>
    <row r="10483" hidden="1"/>
    <row r="10484" hidden="1"/>
    <row r="10485" hidden="1"/>
    <row r="10486" hidden="1"/>
    <row r="10487" hidden="1"/>
    <row r="10488" hidden="1"/>
    <row r="10489" hidden="1"/>
    <row r="10490" hidden="1"/>
    <row r="10491" hidden="1"/>
    <row r="10492" hidden="1"/>
    <row r="10493" hidden="1"/>
    <row r="10494" hidden="1"/>
    <row r="10495" hidden="1"/>
    <row r="10496" hidden="1"/>
    <row r="10497" hidden="1"/>
    <row r="10498" hidden="1"/>
    <row r="10499" hidden="1"/>
    <row r="10500" hidden="1"/>
    <row r="10501" hidden="1"/>
    <row r="10502" hidden="1"/>
    <row r="10503" hidden="1"/>
    <row r="10504" hidden="1"/>
    <row r="10505" hidden="1"/>
    <row r="10506" hidden="1"/>
    <row r="10507" hidden="1"/>
    <row r="10508" hidden="1"/>
    <row r="10509" hidden="1"/>
    <row r="10510" hidden="1"/>
    <row r="10511" hidden="1"/>
    <row r="10512" hidden="1"/>
    <row r="10513" hidden="1"/>
    <row r="10514" hidden="1"/>
    <row r="10515" hidden="1"/>
    <row r="10516" hidden="1"/>
    <row r="10517" hidden="1"/>
    <row r="10518" hidden="1"/>
    <row r="10519" hidden="1"/>
    <row r="10520" hidden="1"/>
    <row r="10521" hidden="1"/>
    <row r="10522" hidden="1"/>
    <row r="10523" hidden="1"/>
    <row r="10524" hidden="1"/>
    <row r="10525" hidden="1"/>
    <row r="10526" hidden="1"/>
    <row r="10527" hidden="1"/>
    <row r="10528" hidden="1"/>
    <row r="10529" hidden="1"/>
    <row r="10530" hidden="1"/>
    <row r="10531" hidden="1"/>
    <row r="10532" hidden="1"/>
    <row r="10533" hidden="1"/>
    <row r="10534" hidden="1"/>
    <row r="10535" hidden="1"/>
    <row r="10536" hidden="1"/>
    <row r="10537" hidden="1"/>
    <row r="10538" hidden="1"/>
    <row r="10539" hidden="1"/>
    <row r="10540" hidden="1"/>
    <row r="10541" hidden="1"/>
    <row r="10542" hidden="1"/>
    <row r="10543" hidden="1"/>
    <row r="10544" hidden="1"/>
    <row r="10545" hidden="1"/>
    <row r="10546" hidden="1"/>
    <row r="10547" hidden="1"/>
    <row r="10548" hidden="1"/>
    <row r="10549" hidden="1"/>
    <row r="10550" hidden="1"/>
    <row r="10551" hidden="1"/>
    <row r="10552" hidden="1"/>
    <row r="10553" hidden="1"/>
    <row r="10554" hidden="1"/>
    <row r="10555" hidden="1"/>
    <row r="10556" hidden="1"/>
    <row r="10557" hidden="1"/>
    <row r="10558" hidden="1"/>
    <row r="10559" hidden="1"/>
    <row r="10560" hidden="1"/>
    <row r="10561" hidden="1"/>
    <row r="10562" hidden="1"/>
    <row r="10563" hidden="1"/>
    <row r="10564" hidden="1"/>
    <row r="10565" hidden="1"/>
    <row r="10566" hidden="1"/>
    <row r="10567" hidden="1"/>
    <row r="10568" hidden="1"/>
    <row r="10569" hidden="1"/>
    <row r="10570" hidden="1"/>
    <row r="10571" hidden="1"/>
    <row r="10572" hidden="1"/>
    <row r="10573" hidden="1"/>
    <row r="10574" hidden="1"/>
    <row r="10575" hidden="1"/>
    <row r="10576" hidden="1"/>
    <row r="10577" hidden="1"/>
    <row r="10578" hidden="1"/>
    <row r="10579" hidden="1"/>
    <row r="10580" hidden="1"/>
    <row r="10581" hidden="1"/>
    <row r="10582" hidden="1"/>
    <row r="10583" hidden="1"/>
    <row r="10584" hidden="1"/>
    <row r="10585" hidden="1"/>
    <row r="10586" hidden="1"/>
    <row r="10587" hidden="1"/>
    <row r="10588" hidden="1"/>
    <row r="10589" hidden="1"/>
    <row r="10590" hidden="1"/>
    <row r="10591" hidden="1"/>
    <row r="10592" hidden="1"/>
    <row r="10593" hidden="1"/>
    <row r="10594" hidden="1"/>
    <row r="10595" hidden="1"/>
    <row r="10596" hidden="1"/>
    <row r="10597" hidden="1"/>
    <row r="10598" hidden="1"/>
    <row r="10599" hidden="1"/>
    <row r="10600" hidden="1"/>
    <row r="10601" hidden="1"/>
    <row r="10602" hidden="1"/>
    <row r="10603" hidden="1"/>
    <row r="10604" hidden="1"/>
    <row r="10605" hidden="1"/>
    <row r="10606" hidden="1"/>
    <row r="10607" hidden="1"/>
    <row r="10608" hidden="1"/>
    <row r="10609" hidden="1"/>
    <row r="10610" hidden="1"/>
    <row r="10611" hidden="1"/>
    <row r="10612" hidden="1"/>
    <row r="10613" hidden="1"/>
    <row r="10614" hidden="1"/>
    <row r="10615" hidden="1"/>
    <row r="10616" hidden="1"/>
    <row r="10617" hidden="1"/>
    <row r="10618" hidden="1"/>
    <row r="10619" hidden="1"/>
    <row r="10620" hidden="1"/>
    <row r="10621" hidden="1"/>
    <row r="10622" hidden="1"/>
    <row r="10623" hidden="1"/>
    <row r="10624" hidden="1"/>
    <row r="10625" hidden="1"/>
    <row r="10626" hidden="1"/>
    <row r="10627" hidden="1"/>
    <row r="10628" hidden="1"/>
    <row r="10629" hidden="1"/>
    <row r="10630" hidden="1"/>
    <row r="10631" hidden="1"/>
    <row r="10632" hidden="1"/>
    <row r="10633" hidden="1"/>
    <row r="10634" hidden="1"/>
    <row r="10635" hidden="1"/>
    <row r="10636" hidden="1"/>
    <row r="10637" hidden="1"/>
    <row r="10638" hidden="1"/>
    <row r="10639" hidden="1"/>
    <row r="10640" hidden="1"/>
    <row r="10641" hidden="1"/>
    <row r="10642" hidden="1"/>
    <row r="10643" hidden="1"/>
    <row r="10644" hidden="1"/>
    <row r="10645" hidden="1"/>
    <row r="10646" hidden="1"/>
    <row r="10647" hidden="1"/>
    <row r="10648" hidden="1"/>
    <row r="10649" hidden="1"/>
    <row r="10650" hidden="1"/>
    <row r="10651" hidden="1"/>
    <row r="10652" hidden="1"/>
    <row r="10653" hidden="1"/>
    <row r="10654" hidden="1"/>
    <row r="10655" hidden="1"/>
    <row r="10656" hidden="1"/>
    <row r="10657" hidden="1"/>
    <row r="10658" hidden="1"/>
    <row r="10659" hidden="1"/>
    <row r="10660" hidden="1"/>
    <row r="10661" hidden="1"/>
    <row r="10662" hidden="1"/>
    <row r="10663" hidden="1"/>
    <row r="10664" hidden="1"/>
    <row r="10665" hidden="1"/>
    <row r="10666" hidden="1"/>
    <row r="10667" hidden="1"/>
    <row r="10668" hidden="1"/>
    <row r="10669" hidden="1"/>
    <row r="10670" hidden="1"/>
    <row r="10671" hidden="1"/>
    <row r="10672" hidden="1"/>
    <row r="10673" hidden="1"/>
    <row r="10674" hidden="1"/>
    <row r="10675" hidden="1"/>
    <row r="10676" hidden="1"/>
    <row r="10677" hidden="1"/>
    <row r="10678" hidden="1"/>
    <row r="10679" hidden="1"/>
    <row r="10680" hidden="1"/>
    <row r="10681" hidden="1"/>
    <row r="10682" hidden="1"/>
    <row r="10683" hidden="1"/>
    <row r="10684" hidden="1"/>
    <row r="10685" hidden="1"/>
    <row r="10686" hidden="1"/>
    <row r="10687" hidden="1"/>
    <row r="10688" hidden="1"/>
    <row r="10689" hidden="1"/>
    <row r="10690" hidden="1"/>
    <row r="10691" hidden="1"/>
    <row r="10692" hidden="1"/>
    <row r="10693" hidden="1"/>
    <row r="10694" hidden="1"/>
    <row r="10695" hidden="1"/>
    <row r="10696" hidden="1"/>
    <row r="10697" hidden="1"/>
    <row r="10698" hidden="1"/>
    <row r="10699" hidden="1"/>
    <row r="10700" hidden="1"/>
    <row r="10701" hidden="1"/>
    <row r="10702" hidden="1"/>
    <row r="10703" hidden="1"/>
    <row r="10704" hidden="1"/>
    <row r="10705" hidden="1"/>
    <row r="10706" hidden="1"/>
    <row r="10707" hidden="1"/>
    <row r="10708" hidden="1"/>
    <row r="10709" hidden="1"/>
    <row r="10710" hidden="1"/>
    <row r="10711" hidden="1"/>
    <row r="10712" hidden="1"/>
    <row r="10713" hidden="1"/>
    <row r="10714" hidden="1"/>
    <row r="10715" hidden="1"/>
    <row r="10716" hidden="1"/>
    <row r="10717" hidden="1"/>
    <row r="10718" hidden="1"/>
    <row r="10719" hidden="1"/>
    <row r="10720" hidden="1"/>
    <row r="10721" hidden="1"/>
    <row r="10722" hidden="1"/>
    <row r="10723" hidden="1"/>
    <row r="10724" hidden="1"/>
    <row r="10725" hidden="1"/>
    <row r="10726" hidden="1"/>
    <row r="10727" hidden="1"/>
    <row r="10728" hidden="1"/>
    <row r="10729" hidden="1"/>
    <row r="10730" hidden="1"/>
    <row r="10731" hidden="1"/>
    <row r="10732" hidden="1"/>
    <row r="10733" hidden="1"/>
    <row r="10734" hidden="1"/>
    <row r="10735" hidden="1"/>
    <row r="10736" hidden="1"/>
    <row r="10737" hidden="1"/>
    <row r="10738" hidden="1"/>
    <row r="10739" hidden="1"/>
    <row r="10740" hidden="1"/>
    <row r="10741" hidden="1"/>
    <row r="10742" hidden="1"/>
    <row r="10743" hidden="1"/>
    <row r="10744" hidden="1"/>
    <row r="10745" hidden="1"/>
    <row r="10746" hidden="1"/>
    <row r="10747" hidden="1"/>
    <row r="10748" hidden="1"/>
    <row r="10749" hidden="1"/>
    <row r="10750" hidden="1"/>
    <row r="10751" hidden="1"/>
    <row r="10752" hidden="1"/>
    <row r="10753" hidden="1"/>
    <row r="10754" hidden="1"/>
    <row r="10755" hidden="1"/>
    <row r="10756" hidden="1"/>
    <row r="10757" hidden="1"/>
    <row r="10758" hidden="1"/>
    <row r="10759" hidden="1"/>
    <row r="10760" hidden="1"/>
    <row r="10761" hidden="1"/>
    <row r="10762" hidden="1"/>
    <row r="10763" hidden="1"/>
    <row r="10764" hidden="1"/>
    <row r="10765" hidden="1"/>
    <row r="10766" hidden="1"/>
    <row r="10767" hidden="1"/>
    <row r="10768" hidden="1"/>
    <row r="10769" hidden="1"/>
    <row r="10770" hidden="1"/>
    <row r="10771" hidden="1"/>
    <row r="10772" hidden="1"/>
    <row r="10773" hidden="1"/>
    <row r="10774" hidden="1"/>
    <row r="10775" hidden="1"/>
    <row r="10776" hidden="1"/>
    <row r="10777" hidden="1"/>
    <row r="10778" hidden="1"/>
    <row r="10779" hidden="1"/>
    <row r="10780" hidden="1"/>
    <row r="10781" hidden="1"/>
    <row r="10782" hidden="1"/>
    <row r="10783" hidden="1"/>
    <row r="10784" hidden="1"/>
    <row r="10785" hidden="1"/>
    <row r="10786" hidden="1"/>
    <row r="10787" hidden="1"/>
    <row r="10788" hidden="1"/>
    <row r="10789" hidden="1"/>
    <row r="10790" hidden="1"/>
    <row r="10791" hidden="1"/>
    <row r="10792" hidden="1"/>
    <row r="10793" hidden="1"/>
    <row r="10794" hidden="1"/>
    <row r="10795" hidden="1"/>
    <row r="10796" hidden="1"/>
    <row r="10797" hidden="1"/>
    <row r="10798" hidden="1"/>
    <row r="10799" hidden="1"/>
    <row r="10800" hidden="1"/>
    <row r="10801" hidden="1"/>
    <row r="10802" hidden="1"/>
    <row r="10803" hidden="1"/>
    <row r="10804" hidden="1"/>
    <row r="10805" hidden="1"/>
    <row r="10806" hidden="1"/>
    <row r="10807" hidden="1"/>
    <row r="10808" hidden="1"/>
    <row r="10809" hidden="1"/>
    <row r="10810" hidden="1"/>
    <row r="10811" hidden="1"/>
    <row r="10812" hidden="1"/>
    <row r="10813" hidden="1"/>
    <row r="10814" hidden="1"/>
    <row r="10815" hidden="1"/>
    <row r="10816" hidden="1"/>
    <row r="10817" hidden="1"/>
    <row r="10818" hidden="1"/>
    <row r="10819" hidden="1"/>
    <row r="10820" hidden="1"/>
    <row r="10821" hidden="1"/>
    <row r="10822" hidden="1"/>
    <row r="10823" hidden="1"/>
    <row r="10824" hidden="1"/>
    <row r="10825" hidden="1"/>
    <row r="10826" hidden="1"/>
    <row r="10827" hidden="1"/>
    <row r="10828" hidden="1"/>
    <row r="10829" hidden="1"/>
    <row r="10830" hidden="1"/>
    <row r="10831" hidden="1"/>
    <row r="10832" hidden="1"/>
    <row r="10833" hidden="1"/>
    <row r="10834" hidden="1"/>
    <row r="10835" hidden="1"/>
    <row r="10836" hidden="1"/>
    <row r="10837" hidden="1"/>
    <row r="10838" hidden="1"/>
    <row r="10839" hidden="1"/>
    <row r="10840" hidden="1"/>
    <row r="10841" hidden="1"/>
    <row r="10842" hidden="1"/>
    <row r="10843" hidden="1"/>
    <row r="10844" hidden="1"/>
    <row r="10845" hidden="1"/>
    <row r="10846" hidden="1"/>
    <row r="10847" hidden="1"/>
    <row r="10848" hidden="1"/>
    <row r="10849" hidden="1"/>
    <row r="10850" hidden="1"/>
    <row r="10851" hidden="1"/>
    <row r="10852" hidden="1"/>
    <row r="10853" hidden="1"/>
    <row r="10854" hidden="1"/>
    <row r="10855" hidden="1"/>
    <row r="10856" hidden="1"/>
    <row r="10857" hidden="1"/>
    <row r="10858" hidden="1"/>
    <row r="10859" hidden="1"/>
    <row r="10860" hidden="1"/>
    <row r="10861" hidden="1"/>
    <row r="10862" hidden="1"/>
    <row r="10863" hidden="1"/>
    <row r="10864" hidden="1"/>
    <row r="10865" hidden="1"/>
    <row r="10866" hidden="1"/>
    <row r="10867" hidden="1"/>
    <row r="10868" hidden="1"/>
    <row r="10869" hidden="1"/>
    <row r="10870" hidden="1"/>
    <row r="10871" hidden="1"/>
    <row r="10872" hidden="1"/>
    <row r="10873" hidden="1"/>
    <row r="10874" hidden="1"/>
    <row r="10875" hidden="1"/>
    <row r="10876" hidden="1"/>
    <row r="10877" hidden="1"/>
    <row r="10878" hidden="1"/>
    <row r="10879" hidden="1"/>
    <row r="10880" hidden="1"/>
    <row r="10881" hidden="1"/>
    <row r="10882" hidden="1"/>
    <row r="10883" hidden="1"/>
    <row r="10884" hidden="1"/>
    <row r="10885" hidden="1"/>
    <row r="10886" hidden="1"/>
    <row r="10887" hidden="1"/>
    <row r="10888" hidden="1"/>
    <row r="10889" hidden="1"/>
    <row r="10890" hidden="1"/>
    <row r="10891" hidden="1"/>
    <row r="10892" hidden="1"/>
    <row r="10893" hidden="1"/>
    <row r="10894" hidden="1"/>
    <row r="10895" hidden="1"/>
    <row r="10896" hidden="1"/>
    <row r="10897" hidden="1"/>
    <row r="10898" hidden="1"/>
    <row r="10899" hidden="1"/>
    <row r="10900" hidden="1"/>
    <row r="10901" hidden="1"/>
    <row r="10902" hidden="1"/>
    <row r="10903" hidden="1"/>
    <row r="10904" hidden="1"/>
    <row r="10905" hidden="1"/>
    <row r="10906" hidden="1"/>
    <row r="10907" hidden="1"/>
    <row r="10908" hidden="1"/>
    <row r="10909" hidden="1"/>
    <row r="10910" hidden="1"/>
    <row r="10911" hidden="1"/>
    <row r="10912" hidden="1"/>
    <row r="10913" hidden="1"/>
    <row r="10914" hidden="1"/>
    <row r="10915" hidden="1"/>
    <row r="10916" hidden="1"/>
    <row r="10917" hidden="1"/>
    <row r="10918" hidden="1"/>
    <row r="10919" hidden="1"/>
    <row r="10920" hidden="1"/>
    <row r="10921" hidden="1"/>
    <row r="10922" hidden="1"/>
    <row r="10923" hidden="1"/>
    <row r="10924" hidden="1"/>
    <row r="10925" hidden="1"/>
    <row r="10926" hidden="1"/>
    <row r="10927" hidden="1"/>
    <row r="10928" hidden="1"/>
    <row r="10929" hidden="1"/>
    <row r="10930" hidden="1"/>
    <row r="10931" hidden="1"/>
    <row r="10932" hidden="1"/>
    <row r="10933" hidden="1"/>
    <row r="10934" hidden="1"/>
    <row r="10935" hidden="1"/>
    <row r="10936" hidden="1"/>
    <row r="10937" hidden="1"/>
    <row r="10938" hidden="1"/>
    <row r="10939" hidden="1"/>
    <row r="10940" hidden="1"/>
    <row r="10941" hidden="1"/>
    <row r="10942" hidden="1"/>
    <row r="10943" hidden="1"/>
    <row r="10944" hidden="1"/>
    <row r="10945" hidden="1"/>
    <row r="10946" hidden="1"/>
    <row r="10947" hidden="1"/>
    <row r="10948" hidden="1"/>
    <row r="10949" hidden="1"/>
    <row r="10950" hidden="1"/>
    <row r="10951" hidden="1"/>
    <row r="10952" hidden="1"/>
    <row r="10953" hidden="1"/>
    <row r="10954" hidden="1"/>
    <row r="10955" hidden="1"/>
    <row r="10956" hidden="1"/>
    <row r="10957" hidden="1"/>
    <row r="10958" hidden="1"/>
    <row r="10959" hidden="1"/>
    <row r="10960" hidden="1"/>
    <row r="10961" hidden="1"/>
    <row r="10962" hidden="1"/>
    <row r="10963" hidden="1"/>
    <row r="10964" hidden="1"/>
    <row r="10965" hidden="1"/>
    <row r="10966" hidden="1"/>
    <row r="10967" hidden="1"/>
    <row r="10968" hidden="1"/>
    <row r="10969" hidden="1"/>
    <row r="10970" hidden="1"/>
    <row r="10971" hidden="1"/>
    <row r="10972" hidden="1"/>
    <row r="10973" hidden="1"/>
    <row r="10974" hidden="1"/>
    <row r="10975" hidden="1"/>
    <row r="10976" hidden="1"/>
    <row r="10977" hidden="1"/>
    <row r="10978" hidden="1"/>
    <row r="10979" hidden="1"/>
    <row r="10980" hidden="1"/>
    <row r="10981" hidden="1"/>
    <row r="10982" hidden="1"/>
    <row r="10983" hidden="1"/>
    <row r="10984" hidden="1"/>
    <row r="10985" hidden="1"/>
    <row r="10986" hidden="1"/>
    <row r="10987" hidden="1"/>
    <row r="10988" hidden="1"/>
    <row r="10989" hidden="1"/>
    <row r="10990" hidden="1"/>
    <row r="10991" hidden="1"/>
    <row r="10992" hidden="1"/>
    <row r="10993" hidden="1"/>
    <row r="10994" hidden="1"/>
    <row r="10995" hidden="1"/>
    <row r="10996" hidden="1"/>
    <row r="10997" hidden="1"/>
    <row r="10998" hidden="1"/>
    <row r="10999" hidden="1"/>
    <row r="11000" hidden="1"/>
    <row r="11001" hidden="1"/>
    <row r="11002" hidden="1"/>
    <row r="11003" hidden="1"/>
    <row r="11004" hidden="1"/>
    <row r="11005" hidden="1"/>
    <row r="11006" hidden="1"/>
    <row r="11007" hidden="1"/>
    <row r="11008" hidden="1"/>
    <row r="11009" hidden="1"/>
    <row r="11010" hidden="1"/>
    <row r="11011" hidden="1"/>
    <row r="11012" hidden="1"/>
    <row r="11013" hidden="1"/>
    <row r="11014" hidden="1"/>
    <row r="11015" hidden="1"/>
    <row r="11016" hidden="1"/>
    <row r="11017" hidden="1"/>
    <row r="11018" hidden="1"/>
    <row r="11019" hidden="1"/>
    <row r="11020" hidden="1"/>
    <row r="11021" hidden="1"/>
    <row r="11022" hidden="1"/>
    <row r="11023" hidden="1"/>
    <row r="11024" hidden="1"/>
    <row r="11025" hidden="1"/>
    <row r="11026" hidden="1"/>
    <row r="11027" hidden="1"/>
    <row r="11028" hidden="1"/>
    <row r="11029" hidden="1"/>
    <row r="11030" hidden="1"/>
    <row r="11031" hidden="1"/>
    <row r="11032" hidden="1"/>
    <row r="11033" hidden="1"/>
    <row r="11034" hidden="1"/>
    <row r="11035" hidden="1"/>
    <row r="11036" hidden="1"/>
    <row r="11037" hidden="1"/>
    <row r="11038" hidden="1"/>
    <row r="11039" hidden="1"/>
    <row r="11040" hidden="1"/>
    <row r="11041" hidden="1"/>
    <row r="11042" hidden="1"/>
    <row r="11043" hidden="1"/>
    <row r="11044" hidden="1"/>
    <row r="11045" hidden="1"/>
    <row r="11046" hidden="1"/>
    <row r="11047" hidden="1"/>
    <row r="11048" hidden="1"/>
    <row r="11049" hidden="1"/>
    <row r="11050" hidden="1"/>
    <row r="11051" hidden="1"/>
    <row r="11052" hidden="1"/>
    <row r="11053" hidden="1"/>
    <row r="11054" hidden="1"/>
    <row r="11055" hidden="1"/>
    <row r="11056" hidden="1"/>
    <row r="11057" hidden="1"/>
    <row r="11058" hidden="1"/>
    <row r="11059" hidden="1"/>
    <row r="11060" hidden="1"/>
    <row r="11061" hidden="1"/>
    <row r="11062" hidden="1"/>
    <row r="11063" hidden="1"/>
    <row r="11064" hidden="1"/>
    <row r="11065" hidden="1"/>
    <row r="11066" hidden="1"/>
    <row r="11067" hidden="1"/>
    <row r="11068" hidden="1"/>
    <row r="11069" hidden="1"/>
    <row r="11070" hidden="1"/>
    <row r="11071" hidden="1"/>
    <row r="11072" hidden="1"/>
    <row r="11073" hidden="1"/>
    <row r="11074" hidden="1"/>
    <row r="11075" hidden="1"/>
    <row r="11076" hidden="1"/>
    <row r="11077" hidden="1"/>
    <row r="11078" hidden="1"/>
    <row r="11079" hidden="1"/>
    <row r="11080" hidden="1"/>
    <row r="11081" hidden="1"/>
    <row r="11082" hidden="1"/>
    <row r="11083" hidden="1"/>
    <row r="11084" hidden="1"/>
    <row r="11085" hidden="1"/>
    <row r="11086" hidden="1"/>
    <row r="11087" hidden="1"/>
    <row r="11088" hidden="1"/>
    <row r="11089" hidden="1"/>
    <row r="11090" hidden="1"/>
    <row r="11091" hidden="1"/>
    <row r="11092" hidden="1"/>
    <row r="11093" hidden="1"/>
    <row r="11094" hidden="1"/>
    <row r="11095" hidden="1"/>
    <row r="11096" hidden="1"/>
    <row r="11097" hidden="1"/>
    <row r="11098" hidden="1"/>
    <row r="11099" hidden="1"/>
    <row r="11100" hidden="1"/>
    <row r="11101" hidden="1"/>
    <row r="11102" hidden="1"/>
    <row r="11103" hidden="1"/>
    <row r="11104" hidden="1"/>
    <row r="11105" hidden="1"/>
    <row r="11106" hidden="1"/>
    <row r="11107" hidden="1"/>
    <row r="11108" hidden="1"/>
    <row r="11109" hidden="1"/>
    <row r="11110" hidden="1"/>
    <row r="11111" hidden="1"/>
    <row r="11112" hidden="1"/>
    <row r="11113" hidden="1"/>
    <row r="11114" hidden="1"/>
    <row r="11115" hidden="1"/>
    <row r="11116" hidden="1"/>
    <row r="11117" hidden="1"/>
    <row r="11118" hidden="1"/>
    <row r="11119" hidden="1"/>
    <row r="11120" hidden="1"/>
    <row r="11121" hidden="1"/>
    <row r="11122" hidden="1"/>
    <row r="11123" hidden="1"/>
    <row r="11124" hidden="1"/>
    <row r="11125" hidden="1"/>
    <row r="11126" hidden="1"/>
    <row r="11127" hidden="1"/>
    <row r="11128" hidden="1"/>
    <row r="11129" hidden="1"/>
    <row r="11130" hidden="1"/>
    <row r="11131" hidden="1"/>
    <row r="11132" hidden="1"/>
    <row r="11133" hidden="1"/>
    <row r="11134" hidden="1"/>
    <row r="11135" hidden="1"/>
    <row r="11136" hidden="1"/>
    <row r="11137" hidden="1"/>
    <row r="11138" hidden="1"/>
    <row r="11139" hidden="1"/>
    <row r="11140" hidden="1"/>
    <row r="11141" hidden="1"/>
    <row r="11142" hidden="1"/>
    <row r="11143" hidden="1"/>
    <row r="11144" hidden="1"/>
    <row r="11145" hidden="1"/>
    <row r="11146" hidden="1"/>
    <row r="11147" hidden="1"/>
    <row r="11148" hidden="1"/>
    <row r="11149" hidden="1"/>
    <row r="11150" hidden="1"/>
    <row r="11151" hidden="1"/>
    <row r="11152" hidden="1"/>
    <row r="11153" hidden="1"/>
    <row r="11154" hidden="1"/>
    <row r="11155" hidden="1"/>
    <row r="11156" hidden="1"/>
    <row r="11157" hidden="1"/>
    <row r="11158" hidden="1"/>
    <row r="11159" hidden="1"/>
    <row r="11160" hidden="1"/>
    <row r="11161" hidden="1"/>
    <row r="11162" hidden="1"/>
    <row r="11163" hidden="1"/>
    <row r="11164" hidden="1"/>
    <row r="11165" hidden="1"/>
    <row r="11166" hidden="1"/>
    <row r="11167" hidden="1"/>
    <row r="11168" hidden="1"/>
    <row r="11169" hidden="1"/>
    <row r="11170" hidden="1"/>
    <row r="11171" hidden="1"/>
    <row r="11172" hidden="1"/>
    <row r="11173" hidden="1"/>
    <row r="11174" hidden="1"/>
    <row r="11175" hidden="1"/>
    <row r="11176" hidden="1"/>
    <row r="11177" hidden="1"/>
    <row r="11178" hidden="1"/>
    <row r="11179" hidden="1"/>
    <row r="11180" hidden="1"/>
    <row r="11181" hidden="1"/>
    <row r="11182" hidden="1"/>
    <row r="11183" hidden="1"/>
    <row r="11184" hidden="1"/>
    <row r="11185" hidden="1"/>
    <row r="11186" hidden="1"/>
    <row r="11187" hidden="1"/>
    <row r="11188" hidden="1"/>
    <row r="11189" hidden="1"/>
    <row r="11190" hidden="1"/>
    <row r="11191" hidden="1"/>
    <row r="11192" hidden="1"/>
    <row r="11193" hidden="1"/>
    <row r="11194" hidden="1"/>
    <row r="11195" hidden="1"/>
    <row r="11196" hidden="1"/>
    <row r="11197" hidden="1"/>
    <row r="11198" hidden="1"/>
    <row r="11199" hidden="1"/>
    <row r="11200" hidden="1"/>
    <row r="11201" hidden="1"/>
    <row r="11202" hidden="1"/>
    <row r="11203" hidden="1"/>
    <row r="11204" hidden="1"/>
    <row r="11205" hidden="1"/>
    <row r="11206" hidden="1"/>
    <row r="11207" hidden="1"/>
    <row r="11208" hidden="1"/>
    <row r="11209" hidden="1"/>
    <row r="11210" hidden="1"/>
    <row r="11211" hidden="1"/>
    <row r="11212" hidden="1"/>
    <row r="11213" hidden="1"/>
    <row r="11214" hidden="1"/>
    <row r="11215" hidden="1"/>
    <row r="11216" hidden="1"/>
    <row r="11217" hidden="1"/>
    <row r="11218" hidden="1"/>
    <row r="11219" hidden="1"/>
    <row r="11220" hidden="1"/>
    <row r="11221" hidden="1"/>
    <row r="11222" hidden="1"/>
    <row r="11223" hidden="1"/>
    <row r="11224" hidden="1"/>
    <row r="11225" hidden="1"/>
    <row r="11226" hidden="1"/>
    <row r="11227" hidden="1"/>
    <row r="11228" hidden="1"/>
    <row r="11229" hidden="1"/>
    <row r="11230" hidden="1"/>
    <row r="11231" hidden="1"/>
    <row r="11232" hidden="1"/>
    <row r="11233" hidden="1"/>
    <row r="11234" hidden="1"/>
    <row r="11235" hidden="1"/>
    <row r="11236" hidden="1"/>
    <row r="11237" hidden="1"/>
    <row r="11238" hidden="1"/>
    <row r="11239" hidden="1"/>
    <row r="11240" hidden="1"/>
    <row r="11241" hidden="1"/>
    <row r="11242" hidden="1"/>
    <row r="11243" hidden="1"/>
    <row r="11244" hidden="1"/>
    <row r="11245" hidden="1"/>
    <row r="11246" hidden="1"/>
    <row r="11247" hidden="1"/>
    <row r="11248" hidden="1"/>
    <row r="11249" hidden="1"/>
    <row r="11250" hidden="1"/>
    <row r="11251" hidden="1"/>
    <row r="11252" hidden="1"/>
    <row r="11253" hidden="1"/>
    <row r="11254" hidden="1"/>
    <row r="11255" hidden="1"/>
    <row r="11256" hidden="1"/>
    <row r="11257" hidden="1"/>
    <row r="11258" hidden="1"/>
    <row r="11259" hidden="1"/>
    <row r="11260" hidden="1"/>
    <row r="11261" hidden="1"/>
    <row r="11262" hidden="1"/>
    <row r="11263" hidden="1"/>
    <row r="11264" hidden="1"/>
    <row r="11265" hidden="1"/>
    <row r="11266" hidden="1"/>
    <row r="11267" hidden="1"/>
    <row r="11268" hidden="1"/>
    <row r="11269" hidden="1"/>
    <row r="11270" hidden="1"/>
    <row r="11271" hidden="1"/>
    <row r="11272" hidden="1"/>
    <row r="11273" hidden="1"/>
    <row r="11274" hidden="1"/>
    <row r="11275" hidden="1"/>
    <row r="11276" hidden="1"/>
    <row r="11277" hidden="1"/>
    <row r="11278" hidden="1"/>
    <row r="11279" hidden="1"/>
    <row r="11280" hidden="1"/>
    <row r="11281" hidden="1"/>
    <row r="11282" hidden="1"/>
    <row r="11283" hidden="1"/>
    <row r="11284" hidden="1"/>
    <row r="11285" hidden="1"/>
    <row r="11286" hidden="1"/>
    <row r="11287" hidden="1"/>
    <row r="11288" hidden="1"/>
    <row r="11289" hidden="1"/>
    <row r="11290" hidden="1"/>
    <row r="11291" hidden="1"/>
    <row r="11292" hidden="1"/>
    <row r="11293" hidden="1"/>
    <row r="11294" hidden="1"/>
    <row r="11295" hidden="1"/>
    <row r="11296" hidden="1"/>
    <row r="11297" hidden="1"/>
    <row r="11298" hidden="1"/>
    <row r="11299" hidden="1"/>
    <row r="11300" hidden="1"/>
    <row r="11301" hidden="1"/>
    <row r="11302" hidden="1"/>
    <row r="11303" hidden="1"/>
    <row r="11304" hidden="1"/>
    <row r="11305" hidden="1"/>
    <row r="11306" hidden="1"/>
    <row r="11307" hidden="1"/>
    <row r="11308" hidden="1"/>
    <row r="11309" hidden="1"/>
    <row r="11310" hidden="1"/>
    <row r="11311" hidden="1"/>
    <row r="11312" hidden="1"/>
    <row r="11313" hidden="1"/>
    <row r="11314" hidden="1"/>
    <row r="11315" hidden="1"/>
    <row r="11316" hidden="1"/>
    <row r="11317" hidden="1"/>
    <row r="11318" hidden="1"/>
    <row r="11319" hidden="1"/>
    <row r="11320" hidden="1"/>
    <row r="11321" hidden="1"/>
    <row r="11322" hidden="1"/>
    <row r="11323" hidden="1"/>
    <row r="11324" hidden="1"/>
    <row r="11325" hidden="1"/>
    <row r="11326" hidden="1"/>
    <row r="11327" hidden="1"/>
    <row r="11328" hidden="1"/>
    <row r="11329" hidden="1"/>
    <row r="11330" hidden="1"/>
    <row r="11331" hidden="1"/>
    <row r="11332" hidden="1"/>
    <row r="11333" hidden="1"/>
    <row r="11334" hidden="1"/>
    <row r="11335" hidden="1"/>
    <row r="11336" hidden="1"/>
    <row r="11337" hidden="1"/>
    <row r="11338" hidden="1"/>
    <row r="11339" hidden="1"/>
    <row r="11340" hidden="1"/>
    <row r="11341" hidden="1"/>
    <row r="11342" hidden="1"/>
    <row r="11343" hidden="1"/>
    <row r="11344" hidden="1"/>
    <row r="11345" hidden="1"/>
    <row r="11346" hidden="1"/>
    <row r="11347" hidden="1"/>
    <row r="11348" hidden="1"/>
    <row r="11349" hidden="1"/>
    <row r="11350" hidden="1"/>
    <row r="11351" hidden="1"/>
    <row r="11352" hidden="1"/>
    <row r="11353" hidden="1"/>
    <row r="11354" hidden="1"/>
    <row r="11355" hidden="1"/>
    <row r="11356" hidden="1"/>
    <row r="11357" hidden="1"/>
    <row r="11358" hidden="1"/>
    <row r="11359" hidden="1"/>
    <row r="11360" hidden="1"/>
    <row r="11361" hidden="1"/>
    <row r="11362" hidden="1"/>
    <row r="11363" hidden="1"/>
    <row r="11364" hidden="1"/>
    <row r="11365" hidden="1"/>
    <row r="11366" hidden="1"/>
    <row r="11367" hidden="1"/>
    <row r="11368" hidden="1"/>
    <row r="11369" hidden="1"/>
    <row r="11370" hidden="1"/>
    <row r="11371" hidden="1"/>
    <row r="11372" hidden="1"/>
    <row r="11373" hidden="1"/>
    <row r="11374" hidden="1"/>
    <row r="11375" hidden="1"/>
    <row r="11376" hidden="1"/>
    <row r="11377" hidden="1"/>
    <row r="11378" hidden="1"/>
    <row r="11379" hidden="1"/>
    <row r="11380" hidden="1"/>
    <row r="11381" hidden="1"/>
    <row r="11382" hidden="1"/>
    <row r="11383" hidden="1"/>
    <row r="11384" hidden="1"/>
    <row r="11385" hidden="1"/>
    <row r="11386" hidden="1"/>
    <row r="11387" hidden="1"/>
    <row r="11388" hidden="1"/>
    <row r="11389" hidden="1"/>
    <row r="11390" hidden="1"/>
    <row r="11391" hidden="1"/>
    <row r="11392" hidden="1"/>
    <row r="11393" hidden="1"/>
    <row r="11394" hidden="1"/>
    <row r="11395" hidden="1"/>
    <row r="11396" hidden="1"/>
    <row r="11397" hidden="1"/>
    <row r="11398" hidden="1"/>
    <row r="11399" hidden="1"/>
    <row r="11400" hidden="1"/>
    <row r="11401" hidden="1"/>
    <row r="11402" hidden="1"/>
    <row r="11403" hidden="1"/>
    <row r="11404" hidden="1"/>
    <row r="11405" hidden="1"/>
    <row r="11406" hidden="1"/>
    <row r="11407" hidden="1"/>
    <row r="11408" hidden="1"/>
    <row r="11409" hidden="1"/>
    <row r="11410" hidden="1"/>
    <row r="11411" hidden="1"/>
    <row r="11412" hidden="1"/>
    <row r="11413" hidden="1"/>
    <row r="11414" hidden="1"/>
    <row r="11415" hidden="1"/>
    <row r="11416" hidden="1"/>
    <row r="11417" hidden="1"/>
    <row r="11418" hidden="1"/>
    <row r="11419" hidden="1"/>
    <row r="11420" hidden="1"/>
    <row r="11421" hidden="1"/>
    <row r="11422" hidden="1"/>
    <row r="11423" hidden="1"/>
    <row r="11424" hidden="1"/>
    <row r="11425" hidden="1"/>
    <row r="11426" hidden="1"/>
    <row r="11427" hidden="1"/>
    <row r="11428" hidden="1"/>
    <row r="11429" hidden="1"/>
    <row r="11430" hidden="1"/>
    <row r="11431" hidden="1"/>
    <row r="11432" hidden="1"/>
    <row r="11433" hidden="1"/>
    <row r="11434" hidden="1"/>
    <row r="11435" hidden="1"/>
    <row r="11436" hidden="1"/>
    <row r="11437" hidden="1"/>
    <row r="11438" hidden="1"/>
    <row r="11439" hidden="1"/>
    <row r="11440" hidden="1"/>
    <row r="11441" hidden="1"/>
    <row r="11442" hidden="1"/>
    <row r="11443" hidden="1"/>
    <row r="11444" hidden="1"/>
    <row r="11445" hidden="1"/>
    <row r="11446" hidden="1"/>
    <row r="11447" hidden="1"/>
    <row r="11448" hidden="1"/>
    <row r="11449" hidden="1"/>
    <row r="11450" hidden="1"/>
    <row r="11451" hidden="1"/>
    <row r="11452" hidden="1"/>
    <row r="11453" hidden="1"/>
    <row r="11454" hidden="1"/>
    <row r="11455" hidden="1"/>
    <row r="11456" hidden="1"/>
    <row r="11457" hidden="1"/>
    <row r="11458" hidden="1"/>
    <row r="11459" hidden="1"/>
    <row r="11460" hidden="1"/>
    <row r="11461" hidden="1"/>
    <row r="11462" hidden="1"/>
    <row r="11463" hidden="1"/>
    <row r="11464" hidden="1"/>
    <row r="11465" hidden="1"/>
    <row r="11466" hidden="1"/>
    <row r="11467" hidden="1"/>
    <row r="11468" hidden="1"/>
    <row r="11469" hidden="1"/>
    <row r="11470" hidden="1"/>
    <row r="11471" hidden="1"/>
    <row r="11472" hidden="1"/>
    <row r="11473" hidden="1"/>
    <row r="11474" hidden="1"/>
    <row r="11475" hidden="1"/>
    <row r="11476" hidden="1"/>
    <row r="11477" hidden="1"/>
    <row r="11478" hidden="1"/>
    <row r="11479" hidden="1"/>
    <row r="11480" hidden="1"/>
    <row r="11481" hidden="1"/>
    <row r="11482" hidden="1"/>
    <row r="11483" hidden="1"/>
    <row r="11484" hidden="1"/>
    <row r="11485" hidden="1"/>
    <row r="11486" hidden="1"/>
    <row r="11487" hidden="1"/>
    <row r="11488" hidden="1"/>
    <row r="11489" hidden="1"/>
    <row r="11490" hidden="1"/>
    <row r="11491" hidden="1"/>
    <row r="11492" hidden="1"/>
    <row r="11493" hidden="1"/>
    <row r="11494" hidden="1"/>
    <row r="11495" hidden="1"/>
    <row r="11496" hidden="1"/>
    <row r="11497" hidden="1"/>
    <row r="11498" hidden="1"/>
    <row r="11499" hidden="1"/>
    <row r="11500" hidden="1"/>
    <row r="11501" hidden="1"/>
    <row r="11502" hidden="1"/>
    <row r="11503" hidden="1"/>
    <row r="11504" hidden="1"/>
    <row r="11505" hidden="1"/>
    <row r="11506" hidden="1"/>
    <row r="11507" hidden="1"/>
    <row r="11508" hidden="1"/>
    <row r="11509" hidden="1"/>
    <row r="11510" hidden="1"/>
    <row r="11511" hidden="1"/>
    <row r="11512" hidden="1"/>
    <row r="11513" hidden="1"/>
    <row r="11514" hidden="1"/>
    <row r="11515" hidden="1"/>
    <row r="11516" hidden="1"/>
    <row r="11517" hidden="1"/>
    <row r="11518" hidden="1"/>
    <row r="11519" hidden="1"/>
    <row r="11520" hidden="1"/>
    <row r="11521" hidden="1"/>
    <row r="11522" hidden="1"/>
    <row r="11523" hidden="1"/>
    <row r="11524" hidden="1"/>
    <row r="11525" hidden="1"/>
    <row r="11526" hidden="1"/>
    <row r="11527" hidden="1"/>
    <row r="11528" hidden="1"/>
    <row r="11529" hidden="1"/>
    <row r="11530" hidden="1"/>
    <row r="11531" hidden="1"/>
    <row r="11532" hidden="1"/>
    <row r="11533" hidden="1"/>
    <row r="11534" hidden="1"/>
    <row r="11535" hidden="1"/>
    <row r="11536" hidden="1"/>
    <row r="11537" hidden="1"/>
    <row r="11538" hidden="1"/>
    <row r="11539" hidden="1"/>
    <row r="11540" hidden="1"/>
    <row r="11541" hidden="1"/>
    <row r="11542" hidden="1"/>
    <row r="11543" hidden="1"/>
    <row r="11544" hidden="1"/>
    <row r="11545" hidden="1"/>
    <row r="11546" hidden="1"/>
    <row r="11547" hidden="1"/>
    <row r="11548" hidden="1"/>
    <row r="11549" hidden="1"/>
    <row r="11550" hidden="1"/>
    <row r="11551" hidden="1"/>
    <row r="11552" hidden="1"/>
    <row r="11553" hidden="1"/>
    <row r="11554" hidden="1"/>
    <row r="11555" hidden="1"/>
    <row r="11556" hidden="1"/>
    <row r="11557" hidden="1"/>
    <row r="11558" hidden="1"/>
    <row r="11559" hidden="1"/>
    <row r="11560" hidden="1"/>
    <row r="11561" hidden="1"/>
    <row r="11562" hidden="1"/>
    <row r="11563" hidden="1"/>
    <row r="11564" hidden="1"/>
    <row r="11565" hidden="1"/>
    <row r="11566" hidden="1"/>
    <row r="11567" hidden="1"/>
    <row r="11568" hidden="1"/>
    <row r="11569" hidden="1"/>
    <row r="11570" hidden="1"/>
    <row r="11571" hidden="1"/>
    <row r="11572" hidden="1"/>
    <row r="11573" hidden="1"/>
    <row r="11574" hidden="1"/>
    <row r="11575" hidden="1"/>
    <row r="11576" hidden="1"/>
    <row r="11577" hidden="1"/>
    <row r="11578" hidden="1"/>
    <row r="11579" hidden="1"/>
    <row r="11580" hidden="1"/>
    <row r="11581" hidden="1"/>
    <row r="11582" hidden="1"/>
    <row r="11583" hidden="1"/>
    <row r="11584" hidden="1"/>
    <row r="11585" hidden="1"/>
    <row r="11586" hidden="1"/>
    <row r="11587" hidden="1"/>
    <row r="11588" hidden="1"/>
    <row r="11589" hidden="1"/>
    <row r="11590" hidden="1"/>
    <row r="11591" hidden="1"/>
    <row r="11592" hidden="1"/>
    <row r="11593" hidden="1"/>
    <row r="11594" hidden="1"/>
    <row r="11595" hidden="1"/>
    <row r="11596" hidden="1"/>
    <row r="11597" hidden="1"/>
    <row r="11598" hidden="1"/>
    <row r="11599" hidden="1"/>
    <row r="11600" hidden="1"/>
    <row r="11601" hidden="1"/>
    <row r="11602" hidden="1"/>
    <row r="11603" hidden="1"/>
    <row r="11604" hidden="1"/>
    <row r="11605" hidden="1"/>
    <row r="11606" hidden="1"/>
    <row r="11607" hidden="1"/>
    <row r="11608" hidden="1"/>
    <row r="11609" hidden="1"/>
    <row r="11610" hidden="1"/>
    <row r="11611" hidden="1"/>
    <row r="11612" hidden="1"/>
    <row r="11613" hidden="1"/>
    <row r="11614" hidden="1"/>
    <row r="11615" hidden="1"/>
    <row r="11616" hidden="1"/>
    <row r="11617" hidden="1"/>
    <row r="11618" hidden="1"/>
    <row r="11619" hidden="1"/>
    <row r="11620" hidden="1"/>
    <row r="11621" hidden="1"/>
    <row r="11622" hidden="1"/>
    <row r="11623" hidden="1"/>
    <row r="11624" hidden="1"/>
    <row r="11625" hidden="1"/>
    <row r="11626" hidden="1"/>
    <row r="11627" hidden="1"/>
    <row r="11628" hidden="1"/>
    <row r="11629" hidden="1"/>
    <row r="11630" hidden="1"/>
    <row r="11631" hidden="1"/>
    <row r="11632" hidden="1"/>
    <row r="11633" hidden="1"/>
    <row r="11634" hidden="1"/>
    <row r="11635" hidden="1"/>
    <row r="11636" hidden="1"/>
    <row r="11637" hidden="1"/>
    <row r="11638" hidden="1"/>
    <row r="11639" hidden="1"/>
    <row r="11640" hidden="1"/>
    <row r="11641" hidden="1"/>
    <row r="11642" hidden="1"/>
    <row r="11643" hidden="1"/>
    <row r="11644" hidden="1"/>
    <row r="11645" hidden="1"/>
    <row r="11646" hidden="1"/>
    <row r="11647" hidden="1"/>
    <row r="11648" hidden="1"/>
    <row r="11649" hidden="1"/>
    <row r="11650" hidden="1"/>
    <row r="11651" hidden="1"/>
    <row r="11652" hidden="1"/>
    <row r="11653" hidden="1"/>
    <row r="11654" hidden="1"/>
    <row r="11655" hidden="1"/>
    <row r="11656" hidden="1"/>
    <row r="11657" hidden="1"/>
    <row r="11658" hidden="1"/>
    <row r="11659" hidden="1"/>
    <row r="11660" hidden="1"/>
    <row r="11661" hidden="1"/>
    <row r="11662" hidden="1"/>
    <row r="11663" hidden="1"/>
    <row r="11664" hidden="1"/>
    <row r="11665" hidden="1"/>
    <row r="11666" hidden="1"/>
    <row r="11667" hidden="1"/>
    <row r="11668" hidden="1"/>
    <row r="11669" hidden="1"/>
    <row r="11670" hidden="1"/>
    <row r="11671" hidden="1"/>
    <row r="11672" hidden="1"/>
    <row r="11673" hidden="1"/>
    <row r="11674" hidden="1"/>
    <row r="11675" hidden="1"/>
    <row r="11676" hidden="1"/>
    <row r="11677" hidden="1"/>
    <row r="11678" hidden="1"/>
    <row r="11679" hidden="1"/>
    <row r="11680" hidden="1"/>
    <row r="11681" hidden="1"/>
    <row r="11682" hidden="1"/>
    <row r="11683" hidden="1"/>
    <row r="11684" hidden="1"/>
    <row r="11685" hidden="1"/>
    <row r="11686" hidden="1"/>
    <row r="11687" hidden="1"/>
    <row r="11688" hidden="1"/>
    <row r="11689" hidden="1"/>
    <row r="11690" hidden="1"/>
    <row r="11691" hidden="1"/>
    <row r="11692" hidden="1"/>
    <row r="11693" hidden="1"/>
    <row r="11694" hidden="1"/>
    <row r="11695" hidden="1"/>
    <row r="11696" hidden="1"/>
    <row r="11697" hidden="1"/>
    <row r="11698" hidden="1"/>
    <row r="11699" hidden="1"/>
    <row r="11700" hidden="1"/>
    <row r="11701" hidden="1"/>
    <row r="11702" hidden="1"/>
    <row r="11703" hidden="1"/>
    <row r="11704" hidden="1"/>
    <row r="11705" hidden="1"/>
    <row r="11706" hidden="1"/>
    <row r="11707" hidden="1"/>
    <row r="11708" hidden="1"/>
    <row r="11709" hidden="1"/>
    <row r="11710" hidden="1"/>
    <row r="11711" hidden="1"/>
    <row r="11712" hidden="1"/>
    <row r="11713" hidden="1"/>
    <row r="11714" hidden="1"/>
    <row r="11715" hidden="1"/>
    <row r="11716" hidden="1"/>
    <row r="11717" hidden="1"/>
    <row r="11718" hidden="1"/>
    <row r="11719" hidden="1"/>
    <row r="11720" hidden="1"/>
    <row r="11721" hidden="1"/>
    <row r="11722" hidden="1"/>
    <row r="11723" hidden="1"/>
    <row r="11724" hidden="1"/>
    <row r="11725" hidden="1"/>
    <row r="11726" hidden="1"/>
    <row r="11727" hidden="1"/>
    <row r="11728" hidden="1"/>
    <row r="11729" hidden="1"/>
    <row r="11730" hidden="1"/>
    <row r="11731" hidden="1"/>
    <row r="11732" hidden="1"/>
    <row r="11733" hidden="1"/>
    <row r="11734" hidden="1"/>
    <row r="11735" hidden="1"/>
    <row r="11736" hidden="1"/>
    <row r="11737" hidden="1"/>
    <row r="11738" hidden="1"/>
    <row r="11739" hidden="1"/>
    <row r="11740" hidden="1"/>
    <row r="11741" hidden="1"/>
    <row r="11742" hidden="1"/>
    <row r="11743" hidden="1"/>
    <row r="11744" hidden="1"/>
    <row r="11745" hidden="1"/>
    <row r="11746" hidden="1"/>
    <row r="11747" hidden="1"/>
    <row r="11748" hidden="1"/>
    <row r="11749" hidden="1"/>
    <row r="11750" hidden="1"/>
    <row r="11751" hidden="1"/>
    <row r="11752" hidden="1"/>
    <row r="11753" hidden="1"/>
    <row r="11754" hidden="1"/>
    <row r="11755" hidden="1"/>
    <row r="11756" hidden="1"/>
    <row r="11757" hidden="1"/>
    <row r="11758" hidden="1"/>
    <row r="11759" hidden="1"/>
    <row r="11760" hidden="1"/>
    <row r="11761" hidden="1"/>
    <row r="11762" hidden="1"/>
    <row r="11763" hidden="1"/>
    <row r="11764" hidden="1"/>
    <row r="11765" hidden="1"/>
    <row r="11766" hidden="1"/>
    <row r="11767" hidden="1"/>
    <row r="11768" hidden="1"/>
    <row r="11769" hidden="1"/>
    <row r="11770" hidden="1"/>
    <row r="11771" hidden="1"/>
    <row r="11772" hidden="1"/>
    <row r="11773" hidden="1"/>
    <row r="11774" hidden="1"/>
    <row r="11775" hidden="1"/>
    <row r="11776" hidden="1"/>
    <row r="11777" hidden="1"/>
    <row r="11778" hidden="1"/>
    <row r="11779" hidden="1"/>
    <row r="11780" hidden="1"/>
    <row r="11781" hidden="1"/>
    <row r="11782" hidden="1"/>
    <row r="11783" hidden="1"/>
    <row r="11784" hidden="1"/>
    <row r="11785" hidden="1"/>
    <row r="11786" hidden="1"/>
    <row r="11787" hidden="1"/>
    <row r="11788" hidden="1"/>
    <row r="11789" hidden="1"/>
    <row r="11790" hidden="1"/>
    <row r="11791" hidden="1"/>
    <row r="11792" hidden="1"/>
    <row r="11793" hidden="1"/>
    <row r="11794" hidden="1"/>
    <row r="11795" hidden="1"/>
    <row r="11796" hidden="1"/>
    <row r="11797" hidden="1"/>
    <row r="11798" hidden="1"/>
    <row r="11799" hidden="1"/>
    <row r="11800" hidden="1"/>
    <row r="11801" hidden="1"/>
    <row r="11802" hidden="1"/>
    <row r="11803" hidden="1"/>
    <row r="11804" hidden="1"/>
    <row r="11805" hidden="1"/>
    <row r="11806" hidden="1"/>
    <row r="11807" hidden="1"/>
    <row r="11808" hidden="1"/>
    <row r="11809" hidden="1"/>
    <row r="11810" hidden="1"/>
    <row r="11811" hidden="1"/>
    <row r="11812" hidden="1"/>
    <row r="11813" hidden="1"/>
    <row r="11814" hidden="1"/>
    <row r="11815" hidden="1"/>
    <row r="11816" hidden="1"/>
    <row r="11817" hidden="1"/>
    <row r="11818" hidden="1"/>
    <row r="11819" hidden="1"/>
    <row r="11820" hidden="1"/>
    <row r="11821" hidden="1"/>
    <row r="11822" hidden="1"/>
    <row r="11823" hidden="1"/>
    <row r="11824" hidden="1"/>
    <row r="11825" hidden="1"/>
    <row r="11826" hidden="1"/>
    <row r="11827" hidden="1"/>
    <row r="11828" hidden="1"/>
    <row r="11829" hidden="1"/>
    <row r="11830" hidden="1"/>
    <row r="11831" hidden="1"/>
    <row r="11832" hidden="1"/>
    <row r="11833" hidden="1"/>
    <row r="11834" hidden="1"/>
    <row r="11835" hidden="1"/>
    <row r="11836" hidden="1"/>
    <row r="11837" hidden="1"/>
    <row r="11838" hidden="1"/>
    <row r="11839" hidden="1"/>
    <row r="11840" hidden="1"/>
    <row r="11841" hidden="1"/>
    <row r="11842" hidden="1"/>
    <row r="11843" hidden="1"/>
    <row r="11844" hidden="1"/>
    <row r="11845" hidden="1"/>
    <row r="11846" hidden="1"/>
    <row r="11847" hidden="1"/>
    <row r="11848" hidden="1"/>
    <row r="11849" hidden="1"/>
    <row r="11850" hidden="1"/>
    <row r="11851" hidden="1"/>
    <row r="11852" hidden="1"/>
    <row r="11853" hidden="1"/>
    <row r="11854" hidden="1"/>
    <row r="11855" hidden="1"/>
    <row r="11856" hidden="1"/>
    <row r="11857" hidden="1"/>
    <row r="11858" hidden="1"/>
    <row r="11859" hidden="1"/>
    <row r="11860" hidden="1"/>
    <row r="11861" hidden="1"/>
    <row r="11862" hidden="1"/>
    <row r="11863" hidden="1"/>
    <row r="11864" hidden="1"/>
    <row r="11865" hidden="1"/>
    <row r="11866" hidden="1"/>
    <row r="11867" hidden="1"/>
    <row r="11868" hidden="1"/>
    <row r="11869" hidden="1"/>
    <row r="11870" hidden="1"/>
    <row r="11871" hidden="1"/>
    <row r="11872" hidden="1"/>
    <row r="11873" hidden="1"/>
    <row r="11874" hidden="1"/>
    <row r="11875" hidden="1"/>
    <row r="11876" hidden="1"/>
    <row r="11877" hidden="1"/>
    <row r="11878" hidden="1"/>
    <row r="11879" hidden="1"/>
    <row r="11880" hidden="1"/>
    <row r="11881" hidden="1"/>
    <row r="11882" hidden="1"/>
    <row r="11883" hidden="1"/>
    <row r="11884" hidden="1"/>
    <row r="11885" hidden="1"/>
    <row r="11886" hidden="1"/>
    <row r="11887" hidden="1"/>
    <row r="11888" hidden="1"/>
    <row r="11889" hidden="1"/>
    <row r="11890" hidden="1"/>
    <row r="11891" hidden="1"/>
    <row r="11892" hidden="1"/>
    <row r="11893" hidden="1"/>
    <row r="11894" hidden="1"/>
    <row r="11895" hidden="1"/>
    <row r="11896" hidden="1"/>
    <row r="11897" hidden="1"/>
    <row r="11898" hidden="1"/>
    <row r="11899" hidden="1"/>
    <row r="11900" hidden="1"/>
    <row r="11901" hidden="1"/>
    <row r="11902" hidden="1"/>
    <row r="11903" hidden="1"/>
    <row r="11904" hidden="1"/>
    <row r="11905" hidden="1"/>
    <row r="11906" hidden="1"/>
    <row r="11907" hidden="1"/>
    <row r="11908" hidden="1"/>
    <row r="11909" hidden="1"/>
    <row r="11910" hidden="1"/>
    <row r="11911" hidden="1"/>
    <row r="11912" hidden="1"/>
    <row r="11913" hidden="1"/>
    <row r="11914" hidden="1"/>
    <row r="11915" hidden="1"/>
    <row r="11916" hidden="1"/>
    <row r="11917" hidden="1"/>
    <row r="11918" hidden="1"/>
    <row r="11919" hidden="1"/>
    <row r="11920" hidden="1"/>
    <row r="11921" hidden="1"/>
    <row r="11922" hidden="1"/>
    <row r="11923" hidden="1"/>
    <row r="11924" hidden="1"/>
    <row r="11925" hidden="1"/>
    <row r="11926" hidden="1"/>
    <row r="11927" hidden="1"/>
    <row r="11928" hidden="1"/>
    <row r="11929" hidden="1"/>
    <row r="11930" hidden="1"/>
    <row r="11931" hidden="1"/>
    <row r="11932" hidden="1"/>
    <row r="11933" hidden="1"/>
    <row r="11934" hidden="1"/>
    <row r="11935" hidden="1"/>
    <row r="11936" hidden="1"/>
    <row r="11937" hidden="1"/>
    <row r="11938" hidden="1"/>
    <row r="11939" hidden="1"/>
    <row r="11940" hidden="1"/>
    <row r="11941" hidden="1"/>
    <row r="11942" hidden="1"/>
    <row r="11943" hidden="1"/>
    <row r="11944" hidden="1"/>
    <row r="11945" hidden="1"/>
    <row r="11946" hidden="1"/>
    <row r="11947" hidden="1"/>
    <row r="11948" hidden="1"/>
    <row r="11949" hidden="1"/>
    <row r="11950" hidden="1"/>
    <row r="11951" hidden="1"/>
    <row r="11952" hidden="1"/>
    <row r="11953" hidden="1"/>
    <row r="11954" hidden="1"/>
    <row r="11955" hidden="1"/>
    <row r="11956" hidden="1"/>
    <row r="11957" hidden="1"/>
    <row r="11958" hidden="1"/>
    <row r="11959" hidden="1"/>
    <row r="11960" hidden="1"/>
    <row r="11961" hidden="1"/>
    <row r="11962" hidden="1"/>
    <row r="11963" hidden="1"/>
    <row r="11964" hidden="1"/>
    <row r="11965" hidden="1"/>
    <row r="11966" hidden="1"/>
    <row r="11967" hidden="1"/>
    <row r="11968" hidden="1"/>
    <row r="11969" hidden="1"/>
    <row r="11970" hidden="1"/>
    <row r="11971" hidden="1"/>
    <row r="11972" hidden="1"/>
    <row r="11973" hidden="1"/>
    <row r="11974" hidden="1"/>
    <row r="11975" hidden="1"/>
    <row r="11976" hidden="1"/>
    <row r="11977" hidden="1"/>
    <row r="11978" hidden="1"/>
    <row r="11979" hidden="1"/>
    <row r="11980" hidden="1"/>
    <row r="11981" hidden="1"/>
    <row r="11982" hidden="1"/>
    <row r="11983" hidden="1"/>
    <row r="11984" hidden="1"/>
    <row r="11985" hidden="1"/>
    <row r="11986" hidden="1"/>
    <row r="11987" hidden="1"/>
    <row r="11988" hidden="1"/>
    <row r="11989" hidden="1"/>
    <row r="11990" hidden="1"/>
    <row r="11991" hidden="1"/>
    <row r="11992" hidden="1"/>
    <row r="11993" hidden="1"/>
    <row r="11994" hidden="1"/>
    <row r="11995" hidden="1"/>
    <row r="11996" hidden="1"/>
    <row r="11997" hidden="1"/>
    <row r="11998" hidden="1"/>
    <row r="11999" hidden="1"/>
    <row r="12000" hidden="1"/>
    <row r="12001" hidden="1"/>
    <row r="12002" hidden="1"/>
    <row r="12003" hidden="1"/>
    <row r="12004" hidden="1"/>
    <row r="12005" hidden="1"/>
    <row r="12006" hidden="1"/>
    <row r="12007" hidden="1"/>
    <row r="12008" hidden="1"/>
    <row r="12009" hidden="1"/>
    <row r="12010" hidden="1"/>
    <row r="12011" hidden="1"/>
    <row r="12012" hidden="1"/>
    <row r="12013" hidden="1"/>
    <row r="12014" hidden="1"/>
    <row r="12015" hidden="1"/>
    <row r="12016" hidden="1"/>
    <row r="12017" hidden="1"/>
    <row r="12018" hidden="1"/>
    <row r="12019" hidden="1"/>
    <row r="12020" hidden="1"/>
    <row r="12021" hidden="1"/>
    <row r="12022" hidden="1"/>
    <row r="12023" hidden="1"/>
    <row r="12024" hidden="1"/>
    <row r="12025" hidden="1"/>
    <row r="12026" hidden="1"/>
    <row r="12027" hidden="1"/>
    <row r="12028" hidden="1"/>
    <row r="12029" hidden="1"/>
    <row r="12030" hidden="1"/>
    <row r="12031" hidden="1"/>
    <row r="12032" hidden="1"/>
    <row r="12033" hidden="1"/>
    <row r="12034" hidden="1"/>
    <row r="12035" hidden="1"/>
    <row r="12036" hidden="1"/>
    <row r="12037" hidden="1"/>
    <row r="12038" hidden="1"/>
    <row r="12039" hidden="1"/>
    <row r="12040" hidden="1"/>
    <row r="12041" hidden="1"/>
    <row r="12042" hidden="1"/>
    <row r="12043" hidden="1"/>
    <row r="12044" hidden="1"/>
    <row r="12045" hidden="1"/>
    <row r="12046" hidden="1"/>
    <row r="12047" hidden="1"/>
    <row r="12048" hidden="1"/>
    <row r="12049" hidden="1"/>
    <row r="12050" hidden="1"/>
    <row r="12051" hidden="1"/>
    <row r="12052" hidden="1"/>
    <row r="12053" hidden="1"/>
    <row r="12054" hidden="1"/>
    <row r="12055" hidden="1"/>
    <row r="12056" hidden="1"/>
    <row r="12057" hidden="1"/>
    <row r="12058" hidden="1"/>
    <row r="12059" hidden="1"/>
    <row r="12060" hidden="1"/>
    <row r="12061" hidden="1"/>
    <row r="12062" hidden="1"/>
    <row r="12063" hidden="1"/>
    <row r="12064" hidden="1"/>
    <row r="12065" hidden="1"/>
    <row r="12066" hidden="1"/>
    <row r="12067" hidden="1"/>
    <row r="12068" hidden="1"/>
    <row r="12069" hidden="1"/>
    <row r="12070" hidden="1"/>
    <row r="12071" hidden="1"/>
    <row r="12072" hidden="1"/>
    <row r="12073" hidden="1"/>
    <row r="12074" hidden="1"/>
    <row r="12075" hidden="1"/>
    <row r="12076" hidden="1"/>
    <row r="12077" hidden="1"/>
    <row r="12078" hidden="1"/>
    <row r="12079" hidden="1"/>
    <row r="12080" hidden="1"/>
    <row r="12081" hidden="1"/>
    <row r="12082" hidden="1"/>
    <row r="12083" hidden="1"/>
    <row r="12084" hidden="1"/>
    <row r="12085" hidden="1"/>
    <row r="12086" hidden="1"/>
    <row r="12087" hidden="1"/>
    <row r="12088" hidden="1"/>
    <row r="12089" hidden="1"/>
    <row r="12090" hidden="1"/>
    <row r="12091" hidden="1"/>
    <row r="12092" hidden="1"/>
    <row r="12093" hidden="1"/>
    <row r="12094" hidden="1"/>
    <row r="12095" hidden="1"/>
    <row r="12096" hidden="1"/>
    <row r="12097" hidden="1"/>
    <row r="12098" hidden="1"/>
    <row r="12099" hidden="1"/>
    <row r="12100" hidden="1"/>
    <row r="12101" hidden="1"/>
    <row r="12102" hidden="1"/>
    <row r="12103" hidden="1"/>
    <row r="12104" hidden="1"/>
    <row r="12105" hidden="1"/>
    <row r="12106" hidden="1"/>
    <row r="12107" hidden="1"/>
    <row r="12108" hidden="1"/>
    <row r="12109" hidden="1"/>
    <row r="12110" hidden="1"/>
    <row r="12111" hidden="1"/>
    <row r="12112" hidden="1"/>
    <row r="12113" hidden="1"/>
    <row r="12114" hidden="1"/>
    <row r="12115" hidden="1"/>
    <row r="12116" hidden="1"/>
    <row r="12117" hidden="1"/>
    <row r="12118" hidden="1"/>
    <row r="12119" hidden="1"/>
    <row r="12120" hidden="1"/>
    <row r="12121" hidden="1"/>
    <row r="12122" hidden="1"/>
    <row r="12123" hidden="1"/>
    <row r="12124" hidden="1"/>
    <row r="12125" hidden="1"/>
    <row r="12126" hidden="1"/>
    <row r="12127" hidden="1"/>
    <row r="12128" hidden="1"/>
    <row r="12129" hidden="1"/>
    <row r="12130" hidden="1"/>
    <row r="12131" hidden="1"/>
    <row r="12132" hidden="1"/>
    <row r="12133" hidden="1"/>
    <row r="12134" hidden="1"/>
    <row r="12135" hidden="1"/>
    <row r="12136" hidden="1"/>
    <row r="12137" hidden="1"/>
    <row r="12138" hidden="1"/>
    <row r="12139" hidden="1"/>
    <row r="12140" hidden="1"/>
    <row r="12141" hidden="1"/>
    <row r="12142" hidden="1"/>
    <row r="12143" hidden="1"/>
    <row r="12144" hidden="1"/>
    <row r="12145" hidden="1"/>
    <row r="12146" hidden="1"/>
    <row r="12147" hidden="1"/>
    <row r="12148" hidden="1"/>
    <row r="12149" hidden="1"/>
    <row r="12150" hidden="1"/>
    <row r="12151" hidden="1"/>
    <row r="12152" hidden="1"/>
    <row r="12153" hidden="1"/>
    <row r="12154" hidden="1"/>
    <row r="12155" hidden="1"/>
    <row r="12156" hidden="1"/>
    <row r="12157" hidden="1"/>
    <row r="12158" hidden="1"/>
    <row r="12159" hidden="1"/>
    <row r="12160" hidden="1"/>
    <row r="12161" hidden="1"/>
    <row r="12162" hidden="1"/>
    <row r="12163" hidden="1"/>
    <row r="12164" hidden="1"/>
    <row r="12165" hidden="1"/>
    <row r="12166" hidden="1"/>
    <row r="12167" hidden="1"/>
    <row r="12168" hidden="1"/>
    <row r="12169" hidden="1"/>
    <row r="12170" hidden="1"/>
    <row r="12171" hidden="1"/>
    <row r="12172" hidden="1"/>
    <row r="12173" hidden="1"/>
    <row r="12174" hidden="1"/>
    <row r="12175" hidden="1"/>
    <row r="12176" hidden="1"/>
    <row r="12177" hidden="1"/>
    <row r="12178" hidden="1"/>
    <row r="12179" hidden="1"/>
    <row r="12180" hidden="1"/>
    <row r="12181" hidden="1"/>
    <row r="12182" hidden="1"/>
    <row r="12183" hidden="1"/>
    <row r="12184" hidden="1"/>
    <row r="12185" hidden="1"/>
    <row r="12186" hidden="1"/>
    <row r="12187" hidden="1"/>
    <row r="12188" hidden="1"/>
    <row r="12189" hidden="1"/>
    <row r="12190" hidden="1"/>
    <row r="12191" hidden="1"/>
    <row r="12192" hidden="1"/>
    <row r="12193" hidden="1"/>
    <row r="12194" hidden="1"/>
    <row r="12195" hidden="1"/>
    <row r="12196" hidden="1"/>
    <row r="12197" hidden="1"/>
    <row r="12198" hidden="1"/>
    <row r="12199" hidden="1"/>
    <row r="12200" hidden="1"/>
    <row r="12201" hidden="1"/>
    <row r="12202" hidden="1"/>
    <row r="12203" hidden="1"/>
    <row r="12204" hidden="1"/>
    <row r="12205" hidden="1"/>
    <row r="12206" hidden="1"/>
    <row r="12207" hidden="1"/>
    <row r="12208" hidden="1"/>
    <row r="12209" hidden="1"/>
    <row r="12210" hidden="1"/>
    <row r="12211" hidden="1"/>
    <row r="12212" hidden="1"/>
    <row r="12213" hidden="1"/>
    <row r="12214" hidden="1"/>
    <row r="12215" hidden="1"/>
    <row r="12216" hidden="1"/>
    <row r="12217" hidden="1"/>
    <row r="12218" hidden="1"/>
    <row r="12219" hidden="1"/>
    <row r="12220" hidden="1"/>
    <row r="12221" hidden="1"/>
    <row r="12222" hidden="1"/>
    <row r="12223" hidden="1"/>
    <row r="12224" hidden="1"/>
    <row r="12225" hidden="1"/>
    <row r="12226" hidden="1"/>
    <row r="12227" hidden="1"/>
    <row r="12228" hidden="1"/>
    <row r="12229" hidden="1"/>
    <row r="12230" hidden="1"/>
    <row r="12231" hidden="1"/>
    <row r="12232" hidden="1"/>
    <row r="12233" hidden="1"/>
    <row r="12234" hidden="1"/>
    <row r="12235" hidden="1"/>
    <row r="12236" hidden="1"/>
    <row r="12237" hidden="1"/>
    <row r="12238" hidden="1"/>
    <row r="12239" hidden="1"/>
    <row r="12240" hidden="1"/>
    <row r="12241" hidden="1"/>
    <row r="12242" hidden="1"/>
    <row r="12243" hidden="1"/>
    <row r="12244" hidden="1"/>
    <row r="12245" hidden="1"/>
    <row r="12246" hidden="1"/>
    <row r="12247" hidden="1"/>
    <row r="12248" hidden="1"/>
    <row r="12249" hidden="1"/>
    <row r="12250" hidden="1"/>
    <row r="12251" hidden="1"/>
    <row r="12252" hidden="1"/>
    <row r="12253" hidden="1"/>
    <row r="12254" hidden="1"/>
    <row r="12255" hidden="1"/>
    <row r="12256" hidden="1"/>
    <row r="12257" hidden="1"/>
    <row r="12258" hidden="1"/>
    <row r="12259" hidden="1"/>
    <row r="12260" hidden="1"/>
    <row r="12261" hidden="1"/>
    <row r="12262" hidden="1"/>
    <row r="12263" hidden="1"/>
    <row r="12264" hidden="1"/>
    <row r="12265" hidden="1"/>
    <row r="12266" hidden="1"/>
    <row r="12267" hidden="1"/>
    <row r="12268" hidden="1"/>
    <row r="12269" hidden="1"/>
    <row r="12270" hidden="1"/>
    <row r="12271" hidden="1"/>
    <row r="12272" hidden="1"/>
    <row r="12273" hidden="1"/>
    <row r="12274" hidden="1"/>
    <row r="12275" hidden="1"/>
    <row r="12276" hidden="1"/>
    <row r="12277" hidden="1"/>
    <row r="12278" hidden="1"/>
    <row r="12279" hidden="1"/>
    <row r="12280" hidden="1"/>
    <row r="12281" hidden="1"/>
    <row r="12282" hidden="1"/>
    <row r="12283" hidden="1"/>
    <row r="12284" hidden="1"/>
    <row r="12285" hidden="1"/>
    <row r="12286" hidden="1"/>
    <row r="12287" hidden="1"/>
    <row r="12288" hidden="1"/>
    <row r="12289" hidden="1"/>
    <row r="12290" hidden="1"/>
    <row r="12291" hidden="1"/>
    <row r="12292" hidden="1"/>
    <row r="12293" hidden="1"/>
    <row r="12294" hidden="1"/>
    <row r="12295" hidden="1"/>
    <row r="12296" hidden="1"/>
    <row r="12297" hidden="1"/>
    <row r="12298" hidden="1"/>
    <row r="12299" hidden="1"/>
    <row r="12300" hidden="1"/>
    <row r="12301" hidden="1"/>
    <row r="12302" hidden="1"/>
    <row r="12303" hidden="1"/>
    <row r="12304" hidden="1"/>
    <row r="12305" hidden="1"/>
    <row r="12306" hidden="1"/>
    <row r="12307" hidden="1"/>
    <row r="12308" hidden="1"/>
    <row r="12309" hidden="1"/>
    <row r="12310" hidden="1"/>
    <row r="12311" hidden="1"/>
    <row r="12312" hidden="1"/>
    <row r="12313" hidden="1"/>
    <row r="12314" hidden="1"/>
    <row r="12315" hidden="1"/>
    <row r="12316" hidden="1"/>
    <row r="12317" hidden="1"/>
    <row r="12318" hidden="1"/>
    <row r="12319" hidden="1"/>
    <row r="12320" hidden="1"/>
    <row r="12321" hidden="1"/>
    <row r="12322" hidden="1"/>
    <row r="12323" hidden="1"/>
    <row r="12324" hidden="1"/>
    <row r="12325" hidden="1"/>
    <row r="12326" hidden="1"/>
    <row r="12327" hidden="1"/>
    <row r="12328" hidden="1"/>
    <row r="12329" hidden="1"/>
    <row r="12330" hidden="1"/>
    <row r="12331" hidden="1"/>
    <row r="12332" hidden="1"/>
    <row r="12333" hidden="1"/>
    <row r="12334" hidden="1"/>
    <row r="12335" hidden="1"/>
    <row r="12336" hidden="1"/>
    <row r="12337" hidden="1"/>
    <row r="12338" hidden="1"/>
    <row r="12339" hidden="1"/>
    <row r="12340" hidden="1"/>
    <row r="12341" hidden="1"/>
    <row r="12342" hidden="1"/>
    <row r="12343" hidden="1"/>
    <row r="12344" hidden="1"/>
    <row r="12345" hidden="1"/>
    <row r="12346" hidden="1"/>
    <row r="12347" hidden="1"/>
    <row r="12348" hidden="1"/>
    <row r="12349" hidden="1"/>
    <row r="12350" hidden="1"/>
    <row r="12351" hidden="1"/>
    <row r="12352" hidden="1"/>
    <row r="12353" hidden="1"/>
    <row r="12354" hidden="1"/>
    <row r="12355" hidden="1"/>
    <row r="12356" hidden="1"/>
    <row r="12357" hidden="1"/>
    <row r="12358" hidden="1"/>
    <row r="12359" hidden="1"/>
    <row r="12360" hidden="1"/>
    <row r="12361" hidden="1"/>
    <row r="12362" hidden="1"/>
    <row r="12363" hidden="1"/>
    <row r="12364" hidden="1"/>
    <row r="12365" hidden="1"/>
    <row r="12366" hidden="1"/>
    <row r="12367" hidden="1"/>
    <row r="12368" hidden="1"/>
    <row r="12369" hidden="1"/>
    <row r="12370" hidden="1"/>
    <row r="12371" hidden="1"/>
    <row r="12372" hidden="1"/>
    <row r="12373" hidden="1"/>
    <row r="12374" hidden="1"/>
    <row r="12375" hidden="1"/>
    <row r="12376" hidden="1"/>
    <row r="12377" hidden="1"/>
    <row r="12378" hidden="1"/>
    <row r="12379" hidden="1"/>
    <row r="12380" hidden="1"/>
    <row r="12381" hidden="1"/>
    <row r="12382" hidden="1"/>
    <row r="12383" hidden="1"/>
    <row r="12384" hidden="1"/>
    <row r="12385" hidden="1"/>
    <row r="12386" hidden="1"/>
    <row r="12387" hidden="1"/>
    <row r="12388" hidden="1"/>
    <row r="12389" hidden="1"/>
    <row r="12390" hidden="1"/>
    <row r="12391" hidden="1"/>
    <row r="12392" hidden="1"/>
    <row r="12393" hidden="1"/>
    <row r="12394" hidden="1"/>
    <row r="12395" hidden="1"/>
    <row r="12396" hidden="1"/>
    <row r="12397" hidden="1"/>
    <row r="12398" hidden="1"/>
    <row r="12399" hidden="1"/>
    <row r="12400" hidden="1"/>
    <row r="12401" hidden="1"/>
    <row r="12402" hidden="1"/>
    <row r="12403" hidden="1"/>
    <row r="12404" hidden="1"/>
    <row r="12405" hidden="1"/>
    <row r="12406" hidden="1"/>
    <row r="12407" hidden="1"/>
    <row r="12408" hidden="1"/>
    <row r="12409" hidden="1"/>
    <row r="12410" hidden="1"/>
    <row r="12411" hidden="1"/>
    <row r="12412" hidden="1"/>
    <row r="12413" hidden="1"/>
    <row r="12414" hidden="1"/>
    <row r="12415" hidden="1"/>
    <row r="12416" hidden="1"/>
    <row r="12417" hidden="1"/>
    <row r="12418" hidden="1"/>
    <row r="12419" hidden="1"/>
    <row r="12420" hidden="1"/>
    <row r="12421" hidden="1"/>
    <row r="12422" hidden="1"/>
    <row r="12423" hidden="1"/>
    <row r="12424" hidden="1"/>
    <row r="12425" hidden="1"/>
    <row r="12426" hidden="1"/>
    <row r="12427" hidden="1"/>
    <row r="12428" hidden="1"/>
    <row r="12429" hidden="1"/>
    <row r="12430" hidden="1"/>
    <row r="12431" hidden="1"/>
    <row r="12432" hidden="1"/>
    <row r="12433" hidden="1"/>
    <row r="12434" hidden="1"/>
    <row r="12435" hidden="1"/>
    <row r="12436" hidden="1"/>
    <row r="12437" hidden="1"/>
    <row r="12438" hidden="1"/>
    <row r="12439" hidden="1"/>
    <row r="12440" hidden="1"/>
    <row r="12441" hidden="1"/>
    <row r="12442" hidden="1"/>
    <row r="12443" hidden="1"/>
    <row r="12444" hidden="1"/>
    <row r="12445" hidden="1"/>
    <row r="12446" hidden="1"/>
    <row r="12447" hidden="1"/>
    <row r="12448" hidden="1"/>
    <row r="12449" hidden="1"/>
    <row r="12450" hidden="1"/>
    <row r="12451" hidden="1"/>
    <row r="12452" hidden="1"/>
    <row r="12453" hidden="1"/>
    <row r="12454" hidden="1"/>
    <row r="12455" hidden="1"/>
    <row r="12456" hidden="1"/>
    <row r="12457" hidden="1"/>
    <row r="12458" hidden="1"/>
    <row r="12459" hidden="1"/>
    <row r="12460" hidden="1"/>
    <row r="12461" hidden="1"/>
    <row r="12462" hidden="1"/>
    <row r="12463" hidden="1"/>
    <row r="12464" hidden="1"/>
    <row r="12465" hidden="1"/>
    <row r="12466" hidden="1"/>
    <row r="12467" hidden="1"/>
    <row r="12468" hidden="1"/>
    <row r="12469" hidden="1"/>
    <row r="12470" hidden="1"/>
    <row r="12471" hidden="1"/>
    <row r="12472" hidden="1"/>
    <row r="12473" hidden="1"/>
    <row r="12474" hidden="1"/>
    <row r="12475" hidden="1"/>
    <row r="12476" hidden="1"/>
    <row r="12477" hidden="1"/>
    <row r="12478" hidden="1"/>
    <row r="12479" hidden="1"/>
    <row r="12480" hidden="1"/>
    <row r="12481" hidden="1"/>
    <row r="12482" hidden="1"/>
    <row r="12483" hidden="1"/>
    <row r="12484" hidden="1"/>
    <row r="12485" hidden="1"/>
    <row r="12486" hidden="1"/>
    <row r="12487" hidden="1"/>
    <row r="12488" hidden="1"/>
    <row r="12489" hidden="1"/>
    <row r="12490" hidden="1"/>
    <row r="12491" hidden="1"/>
    <row r="12492" hidden="1"/>
    <row r="12493" hidden="1"/>
    <row r="12494" hidden="1"/>
    <row r="12495" hidden="1"/>
    <row r="12496" hidden="1"/>
    <row r="12497" hidden="1"/>
    <row r="12498" hidden="1"/>
    <row r="12499" hidden="1"/>
    <row r="12500" hidden="1"/>
    <row r="12501" hidden="1"/>
    <row r="12502" hidden="1"/>
    <row r="12503" hidden="1"/>
    <row r="12504" hidden="1"/>
    <row r="12505" hidden="1"/>
    <row r="12506" hidden="1"/>
    <row r="12507" hidden="1"/>
    <row r="12508" hidden="1"/>
    <row r="12509" hidden="1"/>
    <row r="12510" hidden="1"/>
    <row r="12511" hidden="1"/>
    <row r="12512" hidden="1"/>
    <row r="12513" hidden="1"/>
    <row r="12514" hidden="1"/>
    <row r="12515" hidden="1"/>
    <row r="12516" hidden="1"/>
    <row r="12517" hidden="1"/>
    <row r="12518" hidden="1"/>
    <row r="12519" hidden="1"/>
    <row r="12520" hidden="1"/>
    <row r="12521" hidden="1"/>
    <row r="12522" hidden="1"/>
    <row r="12523" hidden="1"/>
    <row r="12524" hidden="1"/>
    <row r="12525" hidden="1"/>
    <row r="12526" hidden="1"/>
    <row r="12527" hidden="1"/>
    <row r="12528" hidden="1"/>
    <row r="12529" hidden="1"/>
    <row r="12530" hidden="1"/>
    <row r="12531" hidden="1"/>
    <row r="12532" hidden="1"/>
    <row r="12533" hidden="1"/>
    <row r="12534" hidden="1"/>
    <row r="12535" hidden="1"/>
    <row r="12536" hidden="1"/>
    <row r="12537" hidden="1"/>
    <row r="12538" hidden="1"/>
    <row r="12539" hidden="1"/>
    <row r="12540" hidden="1"/>
    <row r="12541" hidden="1"/>
    <row r="12542" hidden="1"/>
    <row r="12543" hidden="1"/>
    <row r="12544" hidden="1"/>
    <row r="12545" hidden="1"/>
    <row r="12546" hidden="1"/>
    <row r="12547" hidden="1"/>
    <row r="12548" hidden="1"/>
    <row r="12549" hidden="1"/>
    <row r="12550" hidden="1"/>
    <row r="12551" hidden="1"/>
    <row r="12552" hidden="1"/>
    <row r="12553" hidden="1"/>
    <row r="12554" hidden="1"/>
    <row r="12555" hidden="1"/>
    <row r="12556" hidden="1"/>
    <row r="12557" hidden="1"/>
    <row r="12558" hidden="1"/>
    <row r="12559" hidden="1"/>
    <row r="12560" hidden="1"/>
    <row r="12561" hidden="1"/>
    <row r="12562" hidden="1"/>
    <row r="12563" hidden="1"/>
    <row r="12564" hidden="1"/>
    <row r="12565" hidden="1"/>
    <row r="12566" hidden="1"/>
    <row r="12567" hidden="1"/>
    <row r="12568" hidden="1"/>
    <row r="12569" hidden="1"/>
    <row r="12570" hidden="1"/>
    <row r="12571" hidden="1"/>
    <row r="12572" hidden="1"/>
    <row r="12573" hidden="1"/>
    <row r="12574" hidden="1"/>
    <row r="12575" hidden="1"/>
    <row r="12576" hidden="1"/>
    <row r="12577" hidden="1"/>
    <row r="12578" hidden="1"/>
    <row r="12579" hidden="1"/>
    <row r="12580" hidden="1"/>
    <row r="12581" hidden="1"/>
    <row r="12582" hidden="1"/>
    <row r="12583" hidden="1"/>
    <row r="12584" hidden="1"/>
    <row r="12585" hidden="1"/>
    <row r="12586" hidden="1"/>
    <row r="12587" hidden="1"/>
    <row r="12588" hidden="1"/>
    <row r="12589" hidden="1"/>
    <row r="12590" hidden="1"/>
    <row r="12591" hidden="1"/>
    <row r="12592" hidden="1"/>
    <row r="12593" hidden="1"/>
    <row r="12594" hidden="1"/>
    <row r="12595" hidden="1"/>
    <row r="12596" hidden="1"/>
    <row r="12597" hidden="1"/>
    <row r="12598" hidden="1"/>
    <row r="12599" hidden="1"/>
    <row r="12600" hidden="1"/>
    <row r="12601" hidden="1"/>
    <row r="12602" hidden="1"/>
    <row r="12603" hidden="1"/>
    <row r="12604" hidden="1"/>
    <row r="12605" hidden="1"/>
    <row r="12606" hidden="1"/>
    <row r="12607" hidden="1"/>
    <row r="12608" hidden="1"/>
    <row r="12609" hidden="1"/>
    <row r="12610" hidden="1"/>
    <row r="12611" hidden="1"/>
    <row r="12612" hidden="1"/>
    <row r="12613" hidden="1"/>
    <row r="12614" hidden="1"/>
    <row r="12615" hidden="1"/>
    <row r="12616" hidden="1"/>
    <row r="12617" hidden="1"/>
    <row r="12618" hidden="1"/>
    <row r="12619" hidden="1"/>
    <row r="12620" hidden="1"/>
    <row r="12621" hidden="1"/>
    <row r="12622" hidden="1"/>
    <row r="12623" hidden="1"/>
    <row r="12624" hidden="1"/>
    <row r="12625" hidden="1"/>
    <row r="12626" hidden="1"/>
    <row r="12627" hidden="1"/>
    <row r="12628" hidden="1"/>
    <row r="12629" hidden="1"/>
    <row r="12630" hidden="1"/>
    <row r="12631" hidden="1"/>
    <row r="12632" hidden="1"/>
    <row r="12633" hidden="1"/>
    <row r="12634" hidden="1"/>
    <row r="12635" hidden="1"/>
    <row r="12636" hidden="1"/>
    <row r="12637" hidden="1"/>
    <row r="12638" hidden="1"/>
    <row r="12639" hidden="1"/>
    <row r="12640" hidden="1"/>
    <row r="12641" hidden="1"/>
    <row r="12642" hidden="1"/>
    <row r="12643" hidden="1"/>
    <row r="12644" hidden="1"/>
    <row r="12645" hidden="1"/>
    <row r="12646" hidden="1"/>
    <row r="12647" hidden="1"/>
    <row r="12648" hidden="1"/>
    <row r="12649" hidden="1"/>
    <row r="12650" hidden="1"/>
    <row r="12651" hidden="1"/>
    <row r="12652" hidden="1"/>
    <row r="12653" hidden="1"/>
    <row r="12654" hidden="1"/>
    <row r="12655" hidden="1"/>
    <row r="12656" hidden="1"/>
    <row r="12657" hidden="1"/>
    <row r="12658" hidden="1"/>
    <row r="12659" hidden="1"/>
    <row r="12660" hidden="1"/>
    <row r="12661" hidden="1"/>
    <row r="12662" hidden="1"/>
    <row r="12663" hidden="1"/>
    <row r="12664" hidden="1"/>
    <row r="12665" hidden="1"/>
    <row r="12666" hidden="1"/>
    <row r="12667" hidden="1"/>
    <row r="12668" hidden="1"/>
    <row r="12669" hidden="1"/>
    <row r="12670" hidden="1"/>
    <row r="12671" hidden="1"/>
    <row r="12672" hidden="1"/>
    <row r="12673" hidden="1"/>
    <row r="12674" hidden="1"/>
    <row r="12675" hidden="1"/>
    <row r="12676" hidden="1"/>
    <row r="12677" hidden="1"/>
    <row r="12678" hidden="1"/>
    <row r="12679" hidden="1"/>
    <row r="12680" hidden="1"/>
    <row r="12681" hidden="1"/>
    <row r="12682" hidden="1"/>
    <row r="12683" hidden="1"/>
    <row r="12684" hidden="1"/>
    <row r="12685" hidden="1"/>
    <row r="12686" hidden="1"/>
    <row r="12687" hidden="1"/>
    <row r="12688" hidden="1"/>
    <row r="12689" hidden="1"/>
    <row r="12690" hidden="1"/>
    <row r="12691" hidden="1"/>
    <row r="12692" hidden="1"/>
    <row r="12693" hidden="1"/>
    <row r="12694" hidden="1"/>
    <row r="12695" hidden="1"/>
    <row r="12696" hidden="1"/>
    <row r="12697" hidden="1"/>
    <row r="12698" hidden="1"/>
    <row r="12699" hidden="1"/>
    <row r="12700" hidden="1"/>
    <row r="12701" hidden="1"/>
    <row r="12702" hidden="1"/>
    <row r="12703" hidden="1"/>
    <row r="12704" hidden="1"/>
    <row r="12705" hidden="1"/>
    <row r="12706" hidden="1"/>
    <row r="12707" hidden="1"/>
    <row r="12708" hidden="1"/>
    <row r="12709" hidden="1"/>
    <row r="12710" hidden="1"/>
    <row r="12711" hidden="1"/>
    <row r="12712" hidden="1"/>
    <row r="12713" hidden="1"/>
    <row r="12714" hidden="1"/>
    <row r="12715" hidden="1"/>
    <row r="12716" hidden="1"/>
    <row r="12717" hidden="1"/>
    <row r="12718" hidden="1"/>
    <row r="12719" hidden="1"/>
    <row r="12720" hidden="1"/>
    <row r="12721" hidden="1"/>
    <row r="12722" hidden="1"/>
    <row r="12723" hidden="1"/>
    <row r="12724" hidden="1"/>
    <row r="12725" hidden="1"/>
    <row r="12726" hidden="1"/>
    <row r="12727" hidden="1"/>
    <row r="12728" hidden="1"/>
    <row r="12729" hidden="1"/>
    <row r="12730" hidden="1"/>
    <row r="12731" hidden="1"/>
    <row r="12732" hidden="1"/>
    <row r="12733" hidden="1"/>
    <row r="12734" hidden="1"/>
    <row r="12735" hidden="1"/>
    <row r="12736" hidden="1"/>
    <row r="12737" hidden="1"/>
    <row r="12738" hidden="1"/>
    <row r="12739" hidden="1"/>
    <row r="12740" hidden="1"/>
    <row r="12741" hidden="1"/>
    <row r="12742" hidden="1"/>
    <row r="12743" hidden="1"/>
    <row r="12744" hidden="1"/>
    <row r="12745" hidden="1"/>
    <row r="12746" hidden="1"/>
    <row r="12747" hidden="1"/>
    <row r="12748" hidden="1"/>
    <row r="12749" hidden="1"/>
    <row r="12750" hidden="1"/>
    <row r="12751" hidden="1"/>
    <row r="12752" hidden="1"/>
    <row r="12753" hidden="1"/>
    <row r="12754" hidden="1"/>
    <row r="12755" hidden="1"/>
    <row r="12756" hidden="1"/>
    <row r="12757" hidden="1"/>
    <row r="12758" hidden="1"/>
    <row r="12759" hidden="1"/>
    <row r="12760" hidden="1"/>
    <row r="12761" hidden="1"/>
    <row r="12762" hidden="1"/>
    <row r="12763" hidden="1"/>
    <row r="12764" hidden="1"/>
    <row r="12765" hidden="1"/>
    <row r="12766" hidden="1"/>
    <row r="12767" hidden="1"/>
    <row r="12768" hidden="1"/>
    <row r="12769" hidden="1"/>
    <row r="12770" hidden="1"/>
    <row r="12771" hidden="1"/>
    <row r="12772" hidden="1"/>
    <row r="12773" hidden="1"/>
    <row r="12774" hidden="1"/>
    <row r="12775" hidden="1"/>
    <row r="12776" hidden="1"/>
    <row r="12777" hidden="1"/>
    <row r="12778" hidden="1"/>
    <row r="12779" hidden="1"/>
    <row r="12780" hidden="1"/>
    <row r="12781" hidden="1"/>
    <row r="12782" hidden="1"/>
    <row r="12783" hidden="1"/>
    <row r="12784" hidden="1"/>
    <row r="12785" hidden="1"/>
    <row r="12786" hidden="1"/>
    <row r="12787" hidden="1"/>
    <row r="12788" hidden="1"/>
    <row r="12789" hidden="1"/>
    <row r="12790" hidden="1"/>
    <row r="12791" hidden="1"/>
    <row r="12792" hidden="1"/>
    <row r="12793" hidden="1"/>
    <row r="12794" hidden="1"/>
    <row r="12795" hidden="1"/>
    <row r="12796" hidden="1"/>
    <row r="12797" hidden="1"/>
    <row r="12798" hidden="1"/>
    <row r="12799" hidden="1"/>
    <row r="12800" hidden="1"/>
    <row r="12801" hidden="1"/>
    <row r="12802" hidden="1"/>
    <row r="12803" hidden="1"/>
    <row r="12804" hidden="1"/>
    <row r="12805" hidden="1"/>
    <row r="12806" hidden="1"/>
    <row r="12807" hidden="1"/>
    <row r="12808" hidden="1"/>
    <row r="12809" hidden="1"/>
    <row r="12810" hidden="1"/>
    <row r="12811" hidden="1"/>
    <row r="12812" hidden="1"/>
    <row r="12813" hidden="1"/>
    <row r="12814" hidden="1"/>
    <row r="12815" hidden="1"/>
    <row r="12816" hidden="1"/>
    <row r="12817" hidden="1"/>
    <row r="12818" hidden="1"/>
    <row r="12819" hidden="1"/>
    <row r="12820" hidden="1"/>
    <row r="12821" hidden="1"/>
    <row r="12822" hidden="1"/>
    <row r="12823" hidden="1"/>
    <row r="12824" hidden="1"/>
    <row r="12825" hidden="1"/>
    <row r="12826" hidden="1"/>
    <row r="12827" hidden="1"/>
    <row r="12828" hidden="1"/>
    <row r="12829" hidden="1"/>
    <row r="12830" hidden="1"/>
    <row r="12831" hidden="1"/>
    <row r="12832" hidden="1"/>
    <row r="12833" hidden="1"/>
    <row r="12834" hidden="1"/>
    <row r="12835" hidden="1"/>
    <row r="12836" hidden="1"/>
    <row r="12837" hidden="1"/>
    <row r="12838" hidden="1"/>
    <row r="12839" hidden="1"/>
    <row r="12840" hidden="1"/>
    <row r="12841" hidden="1"/>
    <row r="12842" hidden="1"/>
    <row r="12843" hidden="1"/>
    <row r="12844" hidden="1"/>
    <row r="12845" hidden="1"/>
    <row r="12846" hidden="1"/>
    <row r="12847" hidden="1"/>
    <row r="12848" hidden="1"/>
    <row r="12849" hidden="1"/>
    <row r="12850" hidden="1"/>
    <row r="12851" hidden="1"/>
    <row r="12852" hidden="1"/>
    <row r="12853" hidden="1"/>
    <row r="12854" hidden="1"/>
    <row r="12855" hidden="1"/>
    <row r="12856" hidden="1"/>
    <row r="12857" hidden="1"/>
    <row r="12858" hidden="1"/>
    <row r="12859" hidden="1"/>
    <row r="12860" hidden="1"/>
    <row r="12861" hidden="1"/>
    <row r="12862" hidden="1"/>
    <row r="12863" hidden="1"/>
    <row r="12864" hidden="1"/>
    <row r="12865" hidden="1"/>
    <row r="12866" hidden="1"/>
    <row r="12867" hidden="1"/>
    <row r="12868" hidden="1"/>
    <row r="12869" hidden="1"/>
    <row r="12870" hidden="1"/>
    <row r="12871" hidden="1"/>
    <row r="12872" hidden="1"/>
    <row r="12873" hidden="1"/>
    <row r="12874" hidden="1"/>
    <row r="12875" hidden="1"/>
    <row r="12876" hidden="1"/>
    <row r="12877" hidden="1"/>
    <row r="12878" hidden="1"/>
    <row r="12879" hidden="1"/>
    <row r="12880" hidden="1"/>
    <row r="12881" hidden="1"/>
    <row r="12882" hidden="1"/>
    <row r="12883" hidden="1"/>
    <row r="12884" hidden="1"/>
    <row r="12885" hidden="1"/>
    <row r="12886" hidden="1"/>
    <row r="12887" hidden="1"/>
    <row r="12888" hidden="1"/>
    <row r="12889" hidden="1"/>
    <row r="12890" hidden="1"/>
    <row r="12891" hidden="1"/>
    <row r="12892" hidden="1"/>
    <row r="12893" hidden="1"/>
    <row r="12894" hidden="1"/>
    <row r="12895" hidden="1"/>
    <row r="12896" hidden="1"/>
    <row r="12897" hidden="1"/>
    <row r="12898" hidden="1"/>
    <row r="12899" hidden="1"/>
    <row r="12900" hidden="1"/>
    <row r="12901" hidden="1"/>
    <row r="12902" hidden="1"/>
    <row r="12903" hidden="1"/>
    <row r="12904" hidden="1"/>
    <row r="12905" hidden="1"/>
    <row r="12906" hidden="1"/>
    <row r="12907" hidden="1"/>
    <row r="12908" hidden="1"/>
    <row r="12909" hidden="1"/>
    <row r="12910" hidden="1"/>
    <row r="12911" hidden="1"/>
    <row r="12912" hidden="1"/>
    <row r="12913" hidden="1"/>
    <row r="12914" hidden="1"/>
    <row r="12915" hidden="1"/>
    <row r="12916" hidden="1"/>
    <row r="12917" hidden="1"/>
    <row r="12918" hidden="1"/>
    <row r="12919" hidden="1"/>
    <row r="12920" hidden="1"/>
    <row r="12921" hidden="1"/>
    <row r="12922" hidden="1"/>
    <row r="12923" hidden="1"/>
    <row r="12924" hidden="1"/>
    <row r="12925" hidden="1"/>
    <row r="12926" hidden="1"/>
    <row r="12927" hidden="1"/>
    <row r="12928" hidden="1"/>
    <row r="12929" hidden="1"/>
    <row r="12930" hidden="1"/>
    <row r="12931" hidden="1"/>
    <row r="12932" hidden="1"/>
    <row r="12933" hidden="1"/>
    <row r="12934" hidden="1"/>
    <row r="12935" hidden="1"/>
    <row r="12936" hidden="1"/>
    <row r="12937" hidden="1"/>
    <row r="12938" hidden="1"/>
    <row r="12939" hidden="1"/>
    <row r="12940" hidden="1"/>
    <row r="12941" hidden="1"/>
    <row r="12942" hidden="1"/>
    <row r="12943" hidden="1"/>
    <row r="12944" hidden="1"/>
    <row r="12945" hidden="1"/>
    <row r="12946" hidden="1"/>
    <row r="12947" hidden="1"/>
    <row r="12948" hidden="1"/>
    <row r="12949" hidden="1"/>
    <row r="12950" hidden="1"/>
    <row r="12951" hidden="1"/>
    <row r="12952" hidden="1"/>
    <row r="12953" hidden="1"/>
    <row r="12954" hidden="1"/>
    <row r="12955" hidden="1"/>
    <row r="12956" hidden="1"/>
    <row r="12957" hidden="1"/>
    <row r="12958" hidden="1"/>
    <row r="12959" hidden="1"/>
    <row r="12960" hidden="1"/>
    <row r="12961" hidden="1"/>
    <row r="12962" hidden="1"/>
    <row r="12963" hidden="1"/>
    <row r="12964" hidden="1"/>
    <row r="12965" hidden="1"/>
    <row r="12966" hidden="1"/>
    <row r="12967" hidden="1"/>
    <row r="12968" hidden="1"/>
    <row r="12969" hidden="1"/>
    <row r="12970" hidden="1"/>
    <row r="12971" hidden="1"/>
    <row r="12972" hidden="1"/>
    <row r="12973" hidden="1"/>
    <row r="12974" hidden="1"/>
    <row r="12975" hidden="1"/>
    <row r="12976" hidden="1"/>
    <row r="12977" hidden="1"/>
    <row r="12978" hidden="1"/>
    <row r="12979" hidden="1"/>
    <row r="12980" hidden="1"/>
    <row r="12981" hidden="1"/>
    <row r="12982" hidden="1"/>
    <row r="12983" hidden="1"/>
    <row r="12984" hidden="1"/>
    <row r="12985" hidden="1"/>
    <row r="12986" hidden="1"/>
    <row r="12987" hidden="1"/>
    <row r="12988" hidden="1"/>
    <row r="12989" hidden="1"/>
    <row r="12990" hidden="1"/>
    <row r="12991" hidden="1"/>
    <row r="12992" hidden="1"/>
    <row r="12993" hidden="1"/>
    <row r="12994" hidden="1"/>
    <row r="12995" hidden="1"/>
    <row r="12996" hidden="1"/>
    <row r="12997" hidden="1"/>
    <row r="12998" hidden="1"/>
    <row r="12999" hidden="1"/>
    <row r="13000" hidden="1"/>
    <row r="13001" hidden="1"/>
    <row r="13002" hidden="1"/>
    <row r="13003" hidden="1"/>
    <row r="13004" hidden="1"/>
    <row r="13005" hidden="1"/>
    <row r="13006" hidden="1"/>
    <row r="13007" hidden="1"/>
    <row r="13008" hidden="1"/>
    <row r="13009" hidden="1"/>
    <row r="13010" hidden="1"/>
    <row r="13011" hidden="1"/>
    <row r="13012" hidden="1"/>
    <row r="13013" hidden="1"/>
    <row r="13014" hidden="1"/>
    <row r="13015" hidden="1"/>
    <row r="13016" hidden="1"/>
    <row r="13017" hidden="1"/>
    <row r="13018" hidden="1"/>
    <row r="13019" hidden="1"/>
    <row r="13020" hidden="1"/>
    <row r="13021" hidden="1"/>
    <row r="13022" hidden="1"/>
    <row r="13023" hidden="1"/>
    <row r="13024" hidden="1"/>
    <row r="13025" hidden="1"/>
    <row r="13026" hidden="1"/>
    <row r="13027" hidden="1"/>
    <row r="13028" hidden="1"/>
    <row r="13029" hidden="1"/>
    <row r="13030" hidden="1"/>
    <row r="13031" hidden="1"/>
    <row r="13032" hidden="1"/>
    <row r="13033" hidden="1"/>
    <row r="13034" hidden="1"/>
    <row r="13035" hidden="1"/>
    <row r="13036" hidden="1"/>
    <row r="13037" hidden="1"/>
    <row r="13038" hidden="1"/>
    <row r="13039" hidden="1"/>
    <row r="13040" hidden="1"/>
    <row r="13041" hidden="1"/>
    <row r="13042" hidden="1"/>
    <row r="13043" hidden="1"/>
    <row r="13044" hidden="1"/>
    <row r="13045" hidden="1"/>
    <row r="13046" hidden="1"/>
    <row r="13047" hidden="1"/>
    <row r="13048" hidden="1"/>
    <row r="13049" hidden="1"/>
    <row r="13050" hidden="1"/>
    <row r="13051" hidden="1"/>
    <row r="13052" hidden="1"/>
    <row r="13053" hidden="1"/>
    <row r="13054" hidden="1"/>
    <row r="13055" hidden="1"/>
    <row r="13056" hidden="1"/>
    <row r="13057" hidden="1"/>
    <row r="13058" hidden="1"/>
    <row r="13059" hidden="1"/>
    <row r="13060" hidden="1"/>
    <row r="13061" hidden="1"/>
    <row r="13062" hidden="1"/>
    <row r="13063" hidden="1"/>
    <row r="13064" hidden="1"/>
    <row r="13065" hidden="1"/>
    <row r="13066" hidden="1"/>
    <row r="13067" hidden="1"/>
    <row r="13068" hidden="1"/>
    <row r="13069" hidden="1"/>
    <row r="13070" hidden="1"/>
    <row r="13071" hidden="1"/>
    <row r="13072" hidden="1"/>
    <row r="13073" hidden="1"/>
    <row r="13074" hidden="1"/>
    <row r="13075" hidden="1"/>
    <row r="13076" hidden="1"/>
    <row r="13077" hidden="1"/>
    <row r="13078" hidden="1"/>
    <row r="13079" hidden="1"/>
    <row r="13080" hidden="1"/>
    <row r="13081" hidden="1"/>
    <row r="13082" hidden="1"/>
    <row r="13083" hidden="1"/>
    <row r="13084" hidden="1"/>
    <row r="13085" hidden="1"/>
    <row r="13086" hidden="1"/>
    <row r="13087" hidden="1"/>
    <row r="13088" hidden="1"/>
    <row r="13089" hidden="1"/>
    <row r="13090" hidden="1"/>
    <row r="13091" hidden="1"/>
    <row r="13092" hidden="1"/>
    <row r="13093" hidden="1"/>
    <row r="13094" hidden="1"/>
    <row r="13095" hidden="1"/>
    <row r="13096" hidden="1"/>
    <row r="13097" hidden="1"/>
    <row r="13098" hidden="1"/>
    <row r="13099" hidden="1"/>
    <row r="13100" hidden="1"/>
    <row r="13101" hidden="1"/>
    <row r="13102" hidden="1"/>
    <row r="13103" hidden="1"/>
    <row r="13104" hidden="1"/>
    <row r="13105" hidden="1"/>
    <row r="13106" hidden="1"/>
    <row r="13107" hidden="1"/>
    <row r="13108" hidden="1"/>
    <row r="13109" hidden="1"/>
    <row r="13110" hidden="1"/>
    <row r="13111" hidden="1"/>
    <row r="13112" hidden="1"/>
    <row r="13113" hidden="1"/>
    <row r="13114" hidden="1"/>
    <row r="13115" hidden="1"/>
    <row r="13116" hidden="1"/>
    <row r="13117" hidden="1"/>
    <row r="13118" hidden="1"/>
    <row r="13119" hidden="1"/>
    <row r="13120" hidden="1"/>
    <row r="13121" hidden="1"/>
    <row r="13122" hidden="1"/>
    <row r="13123" hidden="1"/>
    <row r="13124" hidden="1"/>
    <row r="13125" hidden="1"/>
    <row r="13126" hidden="1"/>
    <row r="13127" hidden="1"/>
    <row r="13128" hidden="1"/>
    <row r="13129" hidden="1"/>
    <row r="13130" hidden="1"/>
    <row r="13131" hidden="1"/>
    <row r="13132" hidden="1"/>
    <row r="13133" hidden="1"/>
    <row r="13134" hidden="1"/>
    <row r="13135" hidden="1"/>
    <row r="13136" hidden="1"/>
    <row r="13137" hidden="1"/>
    <row r="13138" hidden="1"/>
    <row r="13139" hidden="1"/>
    <row r="13140" hidden="1"/>
    <row r="13141" hidden="1"/>
    <row r="13142" hidden="1"/>
    <row r="13143" hidden="1"/>
    <row r="13144" hidden="1"/>
    <row r="13145" hidden="1"/>
    <row r="13146" hidden="1"/>
    <row r="13147" hidden="1"/>
    <row r="13148" hidden="1"/>
    <row r="13149" hidden="1"/>
    <row r="13150" hidden="1"/>
    <row r="13151" hidden="1"/>
    <row r="13152" hidden="1"/>
    <row r="13153" hidden="1"/>
    <row r="13154" hidden="1"/>
    <row r="13155" hidden="1"/>
    <row r="13156" hidden="1"/>
    <row r="13157" hidden="1"/>
    <row r="13158" hidden="1"/>
    <row r="13159" hidden="1"/>
    <row r="13160" hidden="1"/>
    <row r="13161" hidden="1"/>
    <row r="13162" hidden="1"/>
    <row r="13163" hidden="1"/>
    <row r="13164" hidden="1"/>
    <row r="13165" hidden="1"/>
    <row r="13166" hidden="1"/>
    <row r="13167" hidden="1"/>
    <row r="13168" hidden="1"/>
    <row r="13169" hidden="1"/>
    <row r="13170" hidden="1"/>
    <row r="13171" hidden="1"/>
    <row r="13172" hidden="1"/>
    <row r="13173" hidden="1"/>
    <row r="13174" hidden="1"/>
    <row r="13175" hidden="1"/>
    <row r="13176" hidden="1"/>
    <row r="13177" hidden="1"/>
    <row r="13178" hidden="1"/>
    <row r="13179" hidden="1"/>
    <row r="13180" hidden="1"/>
    <row r="13181" hidden="1"/>
    <row r="13182" hidden="1"/>
    <row r="13183" hidden="1"/>
    <row r="13184" hidden="1"/>
    <row r="13185" hidden="1"/>
    <row r="13186" hidden="1"/>
    <row r="13187" hidden="1"/>
    <row r="13188" hidden="1"/>
    <row r="13189" hidden="1"/>
    <row r="13190" hidden="1"/>
    <row r="13191" hidden="1"/>
    <row r="13192" hidden="1"/>
    <row r="13193" hidden="1"/>
    <row r="13194" hidden="1"/>
    <row r="13195" hidden="1"/>
    <row r="13196" hidden="1"/>
    <row r="13197" hidden="1"/>
    <row r="13198" hidden="1"/>
    <row r="13199" hidden="1"/>
    <row r="13200" hidden="1"/>
    <row r="13201" hidden="1"/>
    <row r="13202" hidden="1"/>
    <row r="13203" hidden="1"/>
    <row r="13204" hidden="1"/>
    <row r="13205" hidden="1"/>
    <row r="13206" hidden="1"/>
    <row r="13207" hidden="1"/>
    <row r="13208" hidden="1"/>
    <row r="13209" hidden="1"/>
    <row r="13210" hidden="1"/>
    <row r="13211" hidden="1"/>
    <row r="13212" hidden="1"/>
    <row r="13213" hidden="1"/>
    <row r="13214" hidden="1"/>
    <row r="13215" hidden="1"/>
    <row r="13216" hidden="1"/>
    <row r="13217" hidden="1"/>
    <row r="13218" hidden="1"/>
    <row r="13219" hidden="1"/>
    <row r="13220" hidden="1"/>
    <row r="13221" hidden="1"/>
    <row r="13222" hidden="1"/>
    <row r="13223" hidden="1"/>
    <row r="13224" hidden="1"/>
    <row r="13225" hidden="1"/>
    <row r="13226" hidden="1"/>
    <row r="13227" hidden="1"/>
    <row r="13228" hidden="1"/>
    <row r="13229" hidden="1"/>
    <row r="13230" hidden="1"/>
    <row r="13231" hidden="1"/>
    <row r="13232" hidden="1"/>
    <row r="13233" hidden="1"/>
    <row r="13234" hidden="1"/>
    <row r="13235" hidden="1"/>
    <row r="13236" hidden="1"/>
    <row r="13237" hidden="1"/>
    <row r="13238" hidden="1"/>
    <row r="13239" hidden="1"/>
    <row r="13240" hidden="1"/>
    <row r="13241" hidden="1"/>
    <row r="13242" hidden="1"/>
    <row r="13243" hidden="1"/>
    <row r="13244" hidden="1"/>
    <row r="13245" hidden="1"/>
    <row r="13246" hidden="1"/>
    <row r="13247" hidden="1"/>
    <row r="13248" hidden="1"/>
    <row r="13249" hidden="1"/>
    <row r="13250" hidden="1"/>
    <row r="13251" hidden="1"/>
    <row r="13252" hidden="1"/>
    <row r="13253" hidden="1"/>
    <row r="13254" hidden="1"/>
    <row r="13255" hidden="1"/>
    <row r="13256" hidden="1"/>
    <row r="13257" hidden="1"/>
    <row r="13258" hidden="1"/>
    <row r="13259" hidden="1"/>
    <row r="13260" hidden="1"/>
    <row r="13261" hidden="1"/>
    <row r="13262" hidden="1"/>
    <row r="13263" hidden="1"/>
    <row r="13264" hidden="1"/>
    <row r="13265" hidden="1"/>
    <row r="13266" hidden="1"/>
    <row r="13267" hidden="1"/>
    <row r="13268" hidden="1"/>
    <row r="13269" hidden="1"/>
    <row r="13270" hidden="1"/>
    <row r="13271" hidden="1"/>
    <row r="13272" hidden="1"/>
    <row r="13273" hidden="1"/>
    <row r="13274" hidden="1"/>
    <row r="13275" hidden="1"/>
    <row r="13276" hidden="1"/>
    <row r="13277" hidden="1"/>
    <row r="13278" hidden="1"/>
    <row r="13279" hidden="1"/>
    <row r="13280" hidden="1"/>
    <row r="13281" hidden="1"/>
    <row r="13282" hidden="1"/>
    <row r="13283" hidden="1"/>
    <row r="13284" hidden="1"/>
    <row r="13285" hidden="1"/>
    <row r="13286" hidden="1"/>
    <row r="13287" hidden="1"/>
    <row r="13288" hidden="1"/>
    <row r="13289" hidden="1"/>
    <row r="13290" hidden="1"/>
    <row r="13291" hidden="1"/>
    <row r="13292" hidden="1"/>
    <row r="13293" hidden="1"/>
    <row r="13294" hidden="1"/>
    <row r="13295" hidden="1"/>
    <row r="13296" hidden="1"/>
    <row r="13297" hidden="1"/>
    <row r="13298" hidden="1"/>
    <row r="13299" hidden="1"/>
    <row r="13300" hidden="1"/>
    <row r="13301" hidden="1"/>
    <row r="13302" hidden="1"/>
    <row r="13303" hidden="1"/>
    <row r="13304" hidden="1"/>
    <row r="13305" hidden="1"/>
    <row r="13306" hidden="1"/>
    <row r="13307" hidden="1"/>
    <row r="13308" hidden="1"/>
    <row r="13309" hidden="1"/>
    <row r="13310" hidden="1"/>
    <row r="13311" hidden="1"/>
    <row r="13312" hidden="1"/>
    <row r="13313" hidden="1"/>
    <row r="13314" hidden="1"/>
    <row r="13315" hidden="1"/>
    <row r="13316" hidden="1"/>
    <row r="13317" hidden="1"/>
    <row r="13318" hidden="1"/>
    <row r="13319" hidden="1"/>
    <row r="13320" hidden="1"/>
    <row r="13321" hidden="1"/>
    <row r="13322" hidden="1"/>
    <row r="13323" hidden="1"/>
    <row r="13324" hidden="1"/>
    <row r="13325" hidden="1"/>
    <row r="13326" hidden="1"/>
    <row r="13327" hidden="1"/>
    <row r="13328" hidden="1"/>
    <row r="13329" hidden="1"/>
    <row r="13330" hidden="1"/>
    <row r="13331" hidden="1"/>
    <row r="13332" hidden="1"/>
    <row r="13333" hidden="1"/>
    <row r="13334" hidden="1"/>
    <row r="13335" hidden="1"/>
    <row r="13336" hidden="1"/>
    <row r="13337" hidden="1"/>
    <row r="13338" hidden="1"/>
    <row r="13339" hidden="1"/>
    <row r="13340" hidden="1"/>
    <row r="13341" hidden="1"/>
    <row r="13342" hidden="1"/>
    <row r="13343" hidden="1"/>
    <row r="13344" hidden="1"/>
    <row r="13345" hidden="1"/>
    <row r="13346" hidden="1"/>
    <row r="13347" hidden="1"/>
    <row r="13348" hidden="1"/>
    <row r="13349" hidden="1"/>
    <row r="13350" hidden="1"/>
    <row r="13351" hidden="1"/>
    <row r="13352" hidden="1"/>
    <row r="13353" hidden="1"/>
    <row r="13354" hidden="1"/>
    <row r="13355" hidden="1"/>
    <row r="13356" hidden="1"/>
    <row r="13357" hidden="1"/>
    <row r="13358" hidden="1"/>
    <row r="13359" hidden="1"/>
    <row r="13360" hidden="1"/>
    <row r="13361" hidden="1"/>
    <row r="13362" hidden="1"/>
    <row r="13363" hidden="1"/>
    <row r="13364" hidden="1"/>
    <row r="13365" hidden="1"/>
    <row r="13366" hidden="1"/>
    <row r="13367" hidden="1"/>
    <row r="13368" hidden="1"/>
    <row r="13369" hidden="1"/>
    <row r="13370" hidden="1"/>
    <row r="13371" hidden="1"/>
    <row r="13372" hidden="1"/>
    <row r="13373" hidden="1"/>
    <row r="13374" hidden="1"/>
    <row r="13375" hidden="1"/>
    <row r="13376" hidden="1"/>
    <row r="13377" hidden="1"/>
    <row r="13378" hidden="1"/>
    <row r="13379" hidden="1"/>
    <row r="13380" hidden="1"/>
    <row r="13381" hidden="1"/>
    <row r="13382" hidden="1"/>
    <row r="13383" hidden="1"/>
    <row r="13384" hidden="1"/>
    <row r="13385" hidden="1"/>
    <row r="13386" hidden="1"/>
    <row r="13387" hidden="1"/>
    <row r="13388" hidden="1"/>
    <row r="13389" hidden="1"/>
    <row r="13390" hidden="1"/>
    <row r="13391" hidden="1"/>
    <row r="13392" hidden="1"/>
    <row r="13393" hidden="1"/>
    <row r="13394" hidden="1"/>
    <row r="13395" hidden="1"/>
    <row r="13396" hidden="1"/>
    <row r="13397" hidden="1"/>
    <row r="13398" hidden="1"/>
    <row r="13399" hidden="1"/>
    <row r="13400" hidden="1"/>
    <row r="13401" hidden="1"/>
    <row r="13402" hidden="1"/>
    <row r="13403" hidden="1"/>
    <row r="13404" hidden="1"/>
    <row r="13405" hidden="1"/>
    <row r="13406" hidden="1"/>
    <row r="13407" hidden="1"/>
    <row r="13408" hidden="1"/>
    <row r="13409" hidden="1"/>
    <row r="13410" hidden="1"/>
    <row r="13411" hidden="1"/>
    <row r="13412" hidden="1"/>
    <row r="13413" hidden="1"/>
    <row r="13414" hidden="1"/>
    <row r="13415" hidden="1"/>
    <row r="13416" hidden="1"/>
    <row r="13417" hidden="1"/>
    <row r="13418" hidden="1"/>
    <row r="13419" hidden="1"/>
    <row r="13420" hidden="1"/>
    <row r="13421" hidden="1"/>
    <row r="13422" hidden="1"/>
    <row r="13423" hidden="1"/>
    <row r="13424" hidden="1"/>
    <row r="13425" hidden="1"/>
    <row r="13426" hidden="1"/>
    <row r="13427" hidden="1"/>
    <row r="13428" hidden="1"/>
    <row r="13429" hidden="1"/>
    <row r="13430" hidden="1"/>
    <row r="13431" hidden="1"/>
    <row r="13432" hidden="1"/>
    <row r="13433" hidden="1"/>
    <row r="13434" hidden="1"/>
    <row r="13435" hidden="1"/>
    <row r="13436" hidden="1"/>
    <row r="13437" hidden="1"/>
    <row r="13438" hidden="1"/>
    <row r="13439" hidden="1"/>
    <row r="13440" hidden="1"/>
    <row r="13441" hidden="1"/>
    <row r="13442" hidden="1"/>
    <row r="13443" hidden="1"/>
    <row r="13444" hidden="1"/>
    <row r="13445" hidden="1"/>
    <row r="13446" hidden="1"/>
    <row r="13447" hidden="1"/>
    <row r="13448" hidden="1"/>
    <row r="13449" hidden="1"/>
    <row r="13450" hidden="1"/>
    <row r="13451" hidden="1"/>
    <row r="13452" hidden="1"/>
    <row r="13453" hidden="1"/>
    <row r="13454" hidden="1"/>
    <row r="13455" hidden="1"/>
    <row r="13456" hidden="1"/>
    <row r="13457" hidden="1"/>
    <row r="13458" hidden="1"/>
    <row r="13459" hidden="1"/>
    <row r="13460" hidden="1"/>
    <row r="13461" hidden="1"/>
    <row r="13462" hidden="1"/>
    <row r="13463" hidden="1"/>
    <row r="13464" hidden="1"/>
    <row r="13465" hidden="1"/>
    <row r="13466" hidden="1"/>
    <row r="13467" hidden="1"/>
    <row r="13468" hidden="1"/>
    <row r="13469" hidden="1"/>
    <row r="13470" hidden="1"/>
    <row r="13471" hidden="1"/>
    <row r="13472" hidden="1"/>
    <row r="13473" hidden="1"/>
    <row r="13474" hidden="1"/>
    <row r="13475" hidden="1"/>
    <row r="13476" hidden="1"/>
    <row r="13477" hidden="1"/>
    <row r="13478" hidden="1"/>
    <row r="13479" hidden="1"/>
    <row r="13480" hidden="1"/>
    <row r="13481" hidden="1"/>
    <row r="13482" hidden="1"/>
    <row r="13483" hidden="1"/>
    <row r="13484" hidden="1"/>
    <row r="13485" hidden="1"/>
    <row r="13486" hidden="1"/>
    <row r="13487" hidden="1"/>
    <row r="13488" hidden="1"/>
    <row r="13489" hidden="1"/>
    <row r="13490" hidden="1"/>
    <row r="13491" hidden="1"/>
    <row r="13492" hidden="1"/>
    <row r="13493" hidden="1"/>
    <row r="13494" hidden="1"/>
    <row r="13495" hidden="1"/>
    <row r="13496" hidden="1"/>
    <row r="13497" hidden="1"/>
    <row r="13498" hidden="1"/>
    <row r="13499" hidden="1"/>
    <row r="13500" hidden="1"/>
    <row r="13501" hidden="1"/>
    <row r="13502" hidden="1"/>
    <row r="13503" hidden="1"/>
    <row r="13504" hidden="1"/>
    <row r="13505" hidden="1"/>
    <row r="13506" hidden="1"/>
    <row r="13507" hidden="1"/>
    <row r="13508" hidden="1"/>
    <row r="13509" hidden="1"/>
    <row r="13510" hidden="1"/>
    <row r="13511" hidden="1"/>
    <row r="13512" hidden="1"/>
    <row r="13513" hidden="1"/>
    <row r="13514" hidden="1"/>
    <row r="13515" hidden="1"/>
    <row r="13516" hidden="1"/>
    <row r="13517" hidden="1"/>
    <row r="13518" hidden="1"/>
    <row r="13519" hidden="1"/>
    <row r="13520" hidden="1"/>
    <row r="13521" hidden="1"/>
    <row r="13522" hidden="1"/>
    <row r="13523" hidden="1"/>
    <row r="13524" hidden="1"/>
    <row r="13525" hidden="1"/>
    <row r="13526" hidden="1"/>
    <row r="13527" hidden="1"/>
    <row r="13528" hidden="1"/>
    <row r="13529" hidden="1"/>
    <row r="13530" hidden="1"/>
    <row r="13531" hidden="1"/>
    <row r="13532" hidden="1"/>
    <row r="13533" hidden="1"/>
    <row r="13534" hidden="1"/>
    <row r="13535" hidden="1"/>
    <row r="13536" hidden="1"/>
    <row r="13537" hidden="1"/>
    <row r="13538" hidden="1"/>
    <row r="13539" hidden="1"/>
    <row r="13540" hidden="1"/>
    <row r="13541" hidden="1"/>
    <row r="13542" hidden="1"/>
    <row r="13543" hidden="1"/>
    <row r="13544" hidden="1"/>
    <row r="13545" hidden="1"/>
    <row r="13546" hidden="1"/>
    <row r="13547" hidden="1"/>
    <row r="13548" hidden="1"/>
    <row r="13549" hidden="1"/>
    <row r="13550" hidden="1"/>
    <row r="13551" hidden="1"/>
    <row r="13552" hidden="1"/>
    <row r="13553" hidden="1"/>
    <row r="13554" hidden="1"/>
    <row r="13555" hidden="1"/>
    <row r="13556" hidden="1"/>
    <row r="13557" hidden="1"/>
    <row r="13558" hidden="1"/>
    <row r="13559" hidden="1"/>
    <row r="13560" hidden="1"/>
    <row r="13561" hidden="1"/>
    <row r="13562" hidden="1"/>
    <row r="13563" hidden="1"/>
    <row r="13564" hidden="1"/>
    <row r="13565" hidden="1"/>
    <row r="13566" hidden="1"/>
    <row r="13567" hidden="1"/>
    <row r="13568" hidden="1"/>
    <row r="13569" hidden="1"/>
    <row r="13570" hidden="1"/>
    <row r="13571" hidden="1"/>
    <row r="13572" hidden="1"/>
    <row r="13573" hidden="1"/>
    <row r="13574" hidden="1"/>
    <row r="13575" hidden="1"/>
    <row r="13576" hidden="1"/>
    <row r="13577" hidden="1"/>
    <row r="13578" hidden="1"/>
    <row r="13579" hidden="1"/>
    <row r="13580" hidden="1"/>
    <row r="13581" hidden="1"/>
    <row r="13582" hidden="1"/>
    <row r="13583" hidden="1"/>
    <row r="13584" hidden="1"/>
    <row r="13585" hidden="1"/>
    <row r="13586" hidden="1"/>
    <row r="13587" hidden="1"/>
    <row r="13588" hidden="1"/>
    <row r="13589" hidden="1"/>
    <row r="13590" hidden="1"/>
    <row r="13591" hidden="1"/>
    <row r="13592" hidden="1"/>
    <row r="13593" hidden="1"/>
    <row r="13594" hidden="1"/>
    <row r="13595" hidden="1"/>
    <row r="13596" hidden="1"/>
    <row r="13597" hidden="1"/>
    <row r="13598" hidden="1"/>
    <row r="13599" hidden="1"/>
    <row r="13600" hidden="1"/>
    <row r="13601" hidden="1"/>
    <row r="13602" hidden="1"/>
    <row r="13603" hidden="1"/>
    <row r="13604" hidden="1"/>
    <row r="13605" hidden="1"/>
    <row r="13606" hidden="1"/>
    <row r="13607" hidden="1"/>
    <row r="13608" hidden="1"/>
    <row r="13609" hidden="1"/>
    <row r="13610" hidden="1"/>
    <row r="13611" hidden="1"/>
    <row r="13612" hidden="1"/>
    <row r="13613" hidden="1"/>
    <row r="13614" hidden="1"/>
    <row r="13615" hidden="1"/>
    <row r="13616" hidden="1"/>
    <row r="13617" hidden="1"/>
    <row r="13618" hidden="1"/>
    <row r="13619" hidden="1"/>
    <row r="13620" hidden="1"/>
    <row r="13621" hidden="1"/>
    <row r="13622" hidden="1"/>
    <row r="13623" hidden="1"/>
    <row r="13624" hidden="1"/>
    <row r="13625" hidden="1"/>
    <row r="13626" hidden="1"/>
    <row r="13627" hidden="1"/>
    <row r="13628" hidden="1"/>
    <row r="13629" hidden="1"/>
    <row r="13630" hidden="1"/>
    <row r="13631" hidden="1"/>
    <row r="13632" hidden="1"/>
    <row r="13633" hidden="1"/>
    <row r="13634" hidden="1"/>
    <row r="13635" hidden="1"/>
    <row r="13636" hidden="1"/>
    <row r="13637" hidden="1"/>
    <row r="13638" hidden="1"/>
    <row r="13639" hidden="1"/>
    <row r="13640" hidden="1"/>
    <row r="13641" hidden="1"/>
    <row r="13642" hidden="1"/>
    <row r="13643" hidden="1"/>
    <row r="13644" hidden="1"/>
    <row r="13645" hidden="1"/>
    <row r="13646" hidden="1"/>
    <row r="13647" hidden="1"/>
    <row r="13648" hidden="1"/>
    <row r="13649" hidden="1"/>
    <row r="13650" hidden="1"/>
    <row r="13651" hidden="1"/>
    <row r="13652" hidden="1"/>
    <row r="13653" hidden="1"/>
    <row r="13654" hidden="1"/>
    <row r="13655" hidden="1"/>
    <row r="13656" hidden="1"/>
    <row r="13657" hidden="1"/>
    <row r="13658" hidden="1"/>
    <row r="13659" hidden="1"/>
    <row r="13660" hidden="1"/>
    <row r="13661" hidden="1"/>
    <row r="13662" hidden="1"/>
    <row r="13663" hidden="1"/>
    <row r="13664" hidden="1"/>
    <row r="13665" hidden="1"/>
    <row r="13666" hidden="1"/>
    <row r="13667" hidden="1"/>
    <row r="13668" hidden="1"/>
    <row r="13669" hidden="1"/>
    <row r="13670" hidden="1"/>
    <row r="13671" hidden="1"/>
    <row r="13672" hidden="1"/>
    <row r="13673" hidden="1"/>
    <row r="13674" hidden="1"/>
    <row r="13675" hidden="1"/>
    <row r="13676" hidden="1"/>
    <row r="13677" hidden="1"/>
    <row r="13678" hidden="1"/>
    <row r="13679" hidden="1"/>
    <row r="13680" hidden="1"/>
    <row r="13681" hidden="1"/>
    <row r="13682" hidden="1"/>
    <row r="13683" hidden="1"/>
    <row r="13684" hidden="1"/>
    <row r="13685" hidden="1"/>
    <row r="13686" hidden="1"/>
    <row r="13687" hidden="1"/>
    <row r="13688" hidden="1"/>
    <row r="13689" hidden="1"/>
    <row r="13690" hidden="1"/>
    <row r="13691" hidden="1"/>
    <row r="13692" hidden="1"/>
    <row r="13693" hidden="1"/>
    <row r="13694" hidden="1"/>
    <row r="13695" hidden="1"/>
    <row r="13696" hidden="1"/>
    <row r="13697" hidden="1"/>
    <row r="13698" hidden="1"/>
    <row r="13699" hidden="1"/>
    <row r="13700" hidden="1"/>
    <row r="13701" hidden="1"/>
    <row r="13702" hidden="1"/>
    <row r="13703" hidden="1"/>
    <row r="13704" hidden="1"/>
    <row r="13705" hidden="1"/>
    <row r="13706" hidden="1"/>
    <row r="13707" hidden="1"/>
    <row r="13708" hidden="1"/>
    <row r="13709" hidden="1"/>
    <row r="13710" hidden="1"/>
    <row r="13711" hidden="1"/>
    <row r="13712" hidden="1"/>
    <row r="13713" hidden="1"/>
    <row r="13714" hidden="1"/>
    <row r="13715" hidden="1"/>
    <row r="13716" hidden="1"/>
    <row r="13717" hidden="1"/>
    <row r="13718" hidden="1"/>
    <row r="13719" hidden="1"/>
    <row r="13720" hidden="1"/>
    <row r="13721" hidden="1"/>
    <row r="13722" hidden="1"/>
    <row r="13723" hidden="1"/>
    <row r="13724" hidden="1"/>
    <row r="13725" hidden="1"/>
    <row r="13726" hidden="1"/>
    <row r="13727" hidden="1"/>
    <row r="13728" hidden="1"/>
    <row r="13729" hidden="1"/>
    <row r="13730" hidden="1"/>
    <row r="13731" hidden="1"/>
    <row r="13732" hidden="1"/>
    <row r="13733" hidden="1"/>
    <row r="13734" hidden="1"/>
    <row r="13735" hidden="1"/>
    <row r="13736" hidden="1"/>
    <row r="13737" hidden="1"/>
    <row r="13738" hidden="1"/>
    <row r="13739" hidden="1"/>
    <row r="13740" hidden="1"/>
    <row r="13741" hidden="1"/>
    <row r="13742" hidden="1"/>
    <row r="13743" hidden="1"/>
    <row r="13744" hidden="1"/>
    <row r="13745" hidden="1"/>
    <row r="13746" hidden="1"/>
    <row r="13747" hidden="1"/>
    <row r="13748" hidden="1"/>
    <row r="13749" hidden="1"/>
    <row r="13750" hidden="1"/>
    <row r="13751" hidden="1"/>
    <row r="13752" hidden="1"/>
    <row r="13753" hidden="1"/>
    <row r="13754" hidden="1"/>
    <row r="13755" hidden="1"/>
    <row r="13756" hidden="1"/>
    <row r="13757" hidden="1"/>
    <row r="13758" hidden="1"/>
    <row r="13759" hidden="1"/>
    <row r="13760" hidden="1"/>
    <row r="13761" hidden="1"/>
    <row r="13762" hidden="1"/>
    <row r="13763" hidden="1"/>
    <row r="13764" hidden="1"/>
    <row r="13765" hidden="1"/>
    <row r="13766" hidden="1"/>
    <row r="13767" hidden="1"/>
    <row r="13768" hidden="1"/>
    <row r="13769" hidden="1"/>
    <row r="13770" hidden="1"/>
    <row r="13771" hidden="1"/>
    <row r="13772" hidden="1"/>
    <row r="13773" hidden="1"/>
    <row r="13774" hidden="1"/>
    <row r="13775" hidden="1"/>
    <row r="13776" hidden="1"/>
    <row r="13777" hidden="1"/>
    <row r="13778" hidden="1"/>
    <row r="13779" hidden="1"/>
    <row r="13780" hidden="1"/>
    <row r="13781" hidden="1"/>
    <row r="13782" hidden="1"/>
    <row r="13783" hidden="1"/>
    <row r="13784" hidden="1"/>
    <row r="13785" hidden="1"/>
    <row r="13786" hidden="1"/>
    <row r="13787" hidden="1"/>
    <row r="13788" hidden="1"/>
    <row r="13789" hidden="1"/>
    <row r="13790" hidden="1"/>
    <row r="13791" hidden="1"/>
    <row r="13792" hidden="1"/>
    <row r="13793" hidden="1"/>
    <row r="13794" hidden="1"/>
    <row r="13795" hidden="1"/>
    <row r="13796" hidden="1"/>
    <row r="13797" hidden="1"/>
    <row r="13798" hidden="1"/>
    <row r="13799" hidden="1"/>
    <row r="13800" hidden="1"/>
    <row r="13801" hidden="1"/>
    <row r="13802" hidden="1"/>
    <row r="13803" hidden="1"/>
    <row r="13804" hidden="1"/>
    <row r="13805" hidden="1"/>
    <row r="13806" hidden="1"/>
    <row r="13807" hidden="1"/>
    <row r="13808" hidden="1"/>
    <row r="13809" hidden="1"/>
    <row r="13810" hidden="1"/>
    <row r="13811" hidden="1"/>
    <row r="13812" hidden="1"/>
    <row r="13813" hidden="1"/>
    <row r="13814" hidden="1"/>
    <row r="13815" hidden="1"/>
    <row r="13816" hidden="1"/>
    <row r="13817" hidden="1"/>
    <row r="13818" hidden="1"/>
    <row r="13819" hidden="1"/>
    <row r="13820" hidden="1"/>
    <row r="13821" hidden="1"/>
    <row r="13822" hidden="1"/>
    <row r="13823" hidden="1"/>
    <row r="13824" hidden="1"/>
    <row r="13825" hidden="1"/>
    <row r="13826" hidden="1"/>
    <row r="13827" hidden="1"/>
    <row r="13828" hidden="1"/>
    <row r="13829" hidden="1"/>
    <row r="13830" hidden="1"/>
    <row r="13831" hidden="1"/>
    <row r="13832" hidden="1"/>
    <row r="13833" hidden="1"/>
    <row r="13834" hidden="1"/>
    <row r="13835" hidden="1"/>
    <row r="13836" hidden="1"/>
    <row r="13837" hidden="1"/>
    <row r="13838" hidden="1"/>
    <row r="13839" hidden="1"/>
    <row r="13840" hidden="1"/>
    <row r="13841" hidden="1"/>
    <row r="13842" hidden="1"/>
    <row r="13843" hidden="1"/>
    <row r="13844" hidden="1"/>
    <row r="13845" hidden="1"/>
    <row r="13846" hidden="1"/>
    <row r="13847" hidden="1"/>
    <row r="13848" hidden="1"/>
    <row r="13849" hidden="1"/>
    <row r="13850" hidden="1"/>
    <row r="13851" hidden="1"/>
    <row r="13852" hidden="1"/>
    <row r="13853" hidden="1"/>
    <row r="13854" hidden="1"/>
    <row r="13855" hidden="1"/>
    <row r="13856" hidden="1"/>
    <row r="13857" hidden="1"/>
    <row r="13858" hidden="1"/>
    <row r="13859" hidden="1"/>
    <row r="13860" hidden="1"/>
    <row r="13861" hidden="1"/>
    <row r="13862" hidden="1"/>
    <row r="13863" hidden="1"/>
    <row r="13864" hidden="1"/>
    <row r="13865" hidden="1"/>
    <row r="13866" hidden="1"/>
    <row r="13867" hidden="1"/>
    <row r="13868" hidden="1"/>
    <row r="13869" hidden="1"/>
    <row r="13870" hidden="1"/>
    <row r="13871" hidden="1"/>
    <row r="13872" hidden="1"/>
    <row r="13873" hidden="1"/>
    <row r="13874" hidden="1"/>
    <row r="13875" hidden="1"/>
    <row r="13876" hidden="1"/>
    <row r="13877" hidden="1"/>
    <row r="13878" hidden="1"/>
    <row r="13879" hidden="1"/>
    <row r="13880" hidden="1"/>
    <row r="13881" hidden="1"/>
    <row r="13882" hidden="1"/>
    <row r="13883" hidden="1"/>
    <row r="13884" hidden="1"/>
    <row r="13885" hidden="1"/>
    <row r="13886" hidden="1"/>
    <row r="13887" hidden="1"/>
    <row r="13888" hidden="1"/>
    <row r="13889" hidden="1"/>
    <row r="13890" hidden="1"/>
    <row r="13891" hidden="1"/>
    <row r="13892" hidden="1"/>
    <row r="13893" hidden="1"/>
    <row r="13894" hidden="1"/>
    <row r="13895" hidden="1"/>
    <row r="13896" hidden="1"/>
    <row r="13897" hidden="1"/>
    <row r="13898" hidden="1"/>
    <row r="13899" hidden="1"/>
    <row r="13900" hidden="1"/>
    <row r="13901" hidden="1"/>
    <row r="13902" hidden="1"/>
    <row r="13903" hidden="1"/>
    <row r="13904" hidden="1"/>
    <row r="13905" hidden="1"/>
    <row r="13906" hidden="1"/>
    <row r="13907" hidden="1"/>
    <row r="13908" hidden="1"/>
    <row r="13909" hidden="1"/>
    <row r="13910" hidden="1"/>
    <row r="13911" hidden="1"/>
    <row r="13912" hidden="1"/>
    <row r="13913" hidden="1"/>
    <row r="13914" hidden="1"/>
    <row r="13915" hidden="1"/>
    <row r="13916" hidden="1"/>
    <row r="13917" hidden="1"/>
    <row r="13918" hidden="1"/>
    <row r="13919" hidden="1"/>
    <row r="13920" hidden="1"/>
    <row r="13921" hidden="1"/>
    <row r="13922" hidden="1"/>
    <row r="13923" hidden="1"/>
    <row r="13924" hidden="1"/>
    <row r="13925" hidden="1"/>
    <row r="13926" hidden="1"/>
    <row r="13927" hidden="1"/>
    <row r="13928" hidden="1"/>
    <row r="13929" hidden="1"/>
    <row r="13930" hidden="1"/>
    <row r="13931" hidden="1"/>
    <row r="13932" hidden="1"/>
    <row r="13933" hidden="1"/>
    <row r="13934" hidden="1"/>
    <row r="13935" hidden="1"/>
    <row r="13936" hidden="1"/>
    <row r="13937" hidden="1"/>
    <row r="13938" hidden="1"/>
    <row r="13939" hidden="1"/>
    <row r="13940" hidden="1"/>
    <row r="13941" hidden="1"/>
    <row r="13942" hidden="1"/>
    <row r="13943" hidden="1"/>
    <row r="13944" hidden="1"/>
    <row r="13945" hidden="1"/>
    <row r="13946" hidden="1"/>
    <row r="13947" hidden="1"/>
    <row r="13948" hidden="1"/>
    <row r="13949" hidden="1"/>
    <row r="13950" hidden="1"/>
    <row r="13951" hidden="1"/>
    <row r="13952" hidden="1"/>
    <row r="13953" hidden="1"/>
    <row r="13954" hidden="1"/>
    <row r="13955" hidden="1"/>
    <row r="13956" hidden="1"/>
    <row r="13957" hidden="1"/>
    <row r="13958" hidden="1"/>
    <row r="13959" hidden="1"/>
    <row r="13960" hidden="1"/>
    <row r="13961" hidden="1"/>
    <row r="13962" hidden="1"/>
    <row r="13963" hidden="1"/>
    <row r="13964" hidden="1"/>
    <row r="13965" hidden="1"/>
    <row r="13966" hidden="1"/>
    <row r="13967" hidden="1"/>
    <row r="13968" hidden="1"/>
    <row r="13969" hidden="1"/>
    <row r="13970" hidden="1"/>
    <row r="13971" hidden="1"/>
    <row r="13972" hidden="1"/>
    <row r="13973" hidden="1"/>
    <row r="13974" hidden="1"/>
    <row r="13975" hidden="1"/>
    <row r="13976" hidden="1"/>
    <row r="13977" hidden="1"/>
    <row r="13978" hidden="1"/>
    <row r="13979" hidden="1"/>
    <row r="13980" hidden="1"/>
    <row r="13981" hidden="1"/>
    <row r="13982" hidden="1"/>
    <row r="13983" hidden="1"/>
    <row r="13984" hidden="1"/>
    <row r="13985" hidden="1"/>
    <row r="13986" hidden="1"/>
    <row r="13987" hidden="1"/>
    <row r="13988" hidden="1"/>
    <row r="13989" hidden="1"/>
    <row r="13990" hidden="1"/>
    <row r="13991" hidden="1"/>
    <row r="13992" hidden="1"/>
    <row r="13993" hidden="1"/>
    <row r="13994" hidden="1"/>
    <row r="13995" hidden="1"/>
    <row r="13996" hidden="1"/>
    <row r="13997" hidden="1"/>
    <row r="13998" hidden="1"/>
    <row r="13999" hidden="1"/>
    <row r="14000" hidden="1"/>
    <row r="14001" hidden="1"/>
    <row r="14002" hidden="1"/>
    <row r="14003" hidden="1"/>
    <row r="14004" hidden="1"/>
    <row r="14005" hidden="1"/>
    <row r="14006" hidden="1"/>
    <row r="14007" hidden="1"/>
    <row r="14008" hidden="1"/>
    <row r="14009" hidden="1"/>
    <row r="14010" hidden="1"/>
    <row r="14011" hidden="1"/>
    <row r="14012" hidden="1"/>
    <row r="14013" hidden="1"/>
    <row r="14014" hidden="1"/>
    <row r="14015" hidden="1"/>
    <row r="14016" hidden="1"/>
    <row r="14017" hidden="1"/>
    <row r="14018" hidden="1"/>
    <row r="14019" hidden="1"/>
    <row r="14020" hidden="1"/>
    <row r="14021" hidden="1"/>
    <row r="14022" hidden="1"/>
    <row r="14023" hidden="1"/>
    <row r="14024" hidden="1"/>
    <row r="14025" hidden="1"/>
    <row r="14026" hidden="1"/>
    <row r="14027" hidden="1"/>
    <row r="14028" hidden="1"/>
    <row r="14029" hidden="1"/>
    <row r="14030" hidden="1"/>
    <row r="14031" hidden="1"/>
    <row r="14032" hidden="1"/>
    <row r="14033" hidden="1"/>
    <row r="14034" hidden="1"/>
    <row r="14035" hidden="1"/>
    <row r="14036" hidden="1"/>
    <row r="14037" hidden="1"/>
    <row r="14038" hidden="1"/>
    <row r="14039" hidden="1"/>
    <row r="14040" hidden="1"/>
    <row r="14041" hidden="1"/>
    <row r="14042" hidden="1"/>
    <row r="14043" hidden="1"/>
    <row r="14044" hidden="1"/>
    <row r="14045" hidden="1"/>
    <row r="14046" hidden="1"/>
    <row r="14047" hidden="1"/>
    <row r="14048" hidden="1"/>
    <row r="14049" hidden="1"/>
    <row r="14050" hidden="1"/>
    <row r="14051" hidden="1"/>
    <row r="14052" hidden="1"/>
    <row r="14053" hidden="1"/>
    <row r="14054" hidden="1"/>
    <row r="14055" hidden="1"/>
    <row r="14056" hidden="1"/>
    <row r="14057" hidden="1"/>
    <row r="14058" hidden="1"/>
    <row r="14059" hidden="1"/>
    <row r="14060" hidden="1"/>
    <row r="14061" hidden="1"/>
    <row r="14062" hidden="1"/>
    <row r="14063" hidden="1"/>
    <row r="14064" hidden="1"/>
    <row r="14065" hidden="1"/>
    <row r="14066" hidden="1"/>
    <row r="14067" hidden="1"/>
    <row r="14068" hidden="1"/>
    <row r="14069" hidden="1"/>
    <row r="14070" hidden="1"/>
    <row r="14071" hidden="1"/>
    <row r="14072" hidden="1"/>
    <row r="14073" hidden="1"/>
    <row r="14074" hidden="1"/>
    <row r="14075" hidden="1"/>
    <row r="14076" hidden="1"/>
    <row r="14077" hidden="1"/>
    <row r="14078" hidden="1"/>
    <row r="14079" hidden="1"/>
    <row r="14080" hidden="1"/>
    <row r="14081" hidden="1"/>
    <row r="14082" hidden="1"/>
    <row r="14083" hidden="1"/>
    <row r="14084" hidden="1"/>
    <row r="14085" hidden="1"/>
    <row r="14086" hidden="1"/>
    <row r="14087" hidden="1"/>
    <row r="14088" hidden="1"/>
    <row r="14089" hidden="1"/>
    <row r="14090" hidden="1"/>
    <row r="14091" hidden="1"/>
    <row r="14092" hidden="1"/>
    <row r="14093" hidden="1"/>
    <row r="14094" hidden="1"/>
    <row r="14095" hidden="1"/>
    <row r="14096" hidden="1"/>
    <row r="14097" hidden="1"/>
    <row r="14098" hidden="1"/>
    <row r="14099" hidden="1"/>
    <row r="14100" hidden="1"/>
    <row r="14101" hidden="1"/>
    <row r="14102" hidden="1"/>
    <row r="14103" hidden="1"/>
    <row r="14104" hidden="1"/>
    <row r="14105" hidden="1"/>
    <row r="14106" hidden="1"/>
    <row r="14107" hidden="1"/>
    <row r="14108" hidden="1"/>
    <row r="14109" hidden="1"/>
    <row r="14110" hidden="1"/>
    <row r="14111" hidden="1"/>
    <row r="14112" hidden="1"/>
    <row r="14113" hidden="1"/>
    <row r="14114" hidden="1"/>
    <row r="14115" hidden="1"/>
    <row r="14116" hidden="1"/>
    <row r="14117" hidden="1"/>
    <row r="14118" hidden="1"/>
    <row r="14119" hidden="1"/>
    <row r="14120" hidden="1"/>
    <row r="14121" hidden="1"/>
    <row r="14122" hidden="1"/>
    <row r="14123" hidden="1"/>
    <row r="14124" hidden="1"/>
    <row r="14125" hidden="1"/>
    <row r="14126" hidden="1"/>
    <row r="14127" hidden="1"/>
    <row r="14128" hidden="1"/>
    <row r="14129" hidden="1"/>
    <row r="14130" hidden="1"/>
    <row r="14131" hidden="1"/>
    <row r="14132" hidden="1"/>
    <row r="14133" hidden="1"/>
    <row r="14134" hidden="1"/>
    <row r="14135" hidden="1"/>
    <row r="14136" hidden="1"/>
    <row r="14137" hidden="1"/>
    <row r="14138" hidden="1"/>
    <row r="14139" hidden="1"/>
    <row r="14140" hidden="1"/>
    <row r="14141" hidden="1"/>
    <row r="14142" hidden="1"/>
    <row r="14143" hidden="1"/>
    <row r="14144" hidden="1"/>
    <row r="14145" hidden="1"/>
    <row r="14146" hidden="1"/>
    <row r="14147" hidden="1"/>
    <row r="14148" hidden="1"/>
    <row r="14149" hidden="1"/>
    <row r="14150" hidden="1"/>
    <row r="14151" hidden="1"/>
    <row r="14152" hidden="1"/>
    <row r="14153" hidden="1"/>
    <row r="14154" hidden="1"/>
    <row r="14155" hidden="1"/>
    <row r="14156" hidden="1"/>
    <row r="14157" hidden="1"/>
    <row r="14158" hidden="1"/>
    <row r="14159" hidden="1"/>
    <row r="14160" hidden="1"/>
    <row r="14161" hidden="1"/>
    <row r="14162" hidden="1"/>
    <row r="14163" hidden="1"/>
    <row r="14164" hidden="1"/>
    <row r="14165" hidden="1"/>
    <row r="14166" hidden="1"/>
    <row r="14167" hidden="1"/>
    <row r="14168" hidden="1"/>
    <row r="14169" hidden="1"/>
    <row r="14170" hidden="1"/>
    <row r="14171" hidden="1"/>
    <row r="14172" hidden="1"/>
    <row r="14173" hidden="1"/>
    <row r="14174" hidden="1"/>
    <row r="14175" hidden="1"/>
    <row r="14176" hidden="1"/>
    <row r="14177" hidden="1"/>
    <row r="14178" hidden="1"/>
    <row r="14179" hidden="1"/>
    <row r="14180" hidden="1"/>
    <row r="14181" hidden="1"/>
    <row r="14182" hidden="1"/>
    <row r="14183" hidden="1"/>
    <row r="14184" hidden="1"/>
    <row r="14185" hidden="1"/>
    <row r="14186" hidden="1"/>
    <row r="14187" hidden="1"/>
    <row r="14188" hidden="1"/>
    <row r="14189" hidden="1"/>
    <row r="14190" hidden="1"/>
    <row r="14191" hidden="1"/>
    <row r="14192" hidden="1"/>
    <row r="14193" hidden="1"/>
    <row r="14194" hidden="1"/>
    <row r="14195" hidden="1"/>
    <row r="14196" hidden="1"/>
    <row r="14197" hidden="1"/>
    <row r="14198" hidden="1"/>
    <row r="14199" hidden="1"/>
    <row r="14200" hidden="1"/>
    <row r="14201" hidden="1"/>
    <row r="14202" hidden="1"/>
    <row r="14203" hidden="1"/>
    <row r="14204" hidden="1"/>
    <row r="14205" hidden="1"/>
    <row r="14206" hidden="1"/>
    <row r="14207" hidden="1"/>
    <row r="14208" hidden="1"/>
    <row r="14209" hidden="1"/>
    <row r="14210" hidden="1"/>
    <row r="14211" hidden="1"/>
    <row r="14212" hidden="1"/>
    <row r="14213" hidden="1"/>
    <row r="14214" hidden="1"/>
    <row r="14215" hidden="1"/>
    <row r="14216" hidden="1"/>
    <row r="14217" hidden="1"/>
    <row r="14218" hidden="1"/>
    <row r="14219" hidden="1"/>
    <row r="14220" hidden="1"/>
    <row r="14221" hidden="1"/>
    <row r="14222" hidden="1"/>
    <row r="14223" hidden="1"/>
    <row r="14224" hidden="1"/>
    <row r="14225" hidden="1"/>
    <row r="14226" hidden="1"/>
    <row r="14227" hidden="1"/>
    <row r="14228" hidden="1"/>
    <row r="14229" hidden="1"/>
    <row r="14230" hidden="1"/>
    <row r="14231" hidden="1"/>
    <row r="14232" hidden="1"/>
    <row r="14233" hidden="1"/>
    <row r="14234" hidden="1"/>
    <row r="14235" hidden="1"/>
    <row r="14236" hidden="1"/>
    <row r="14237" hidden="1"/>
    <row r="14238" hidden="1"/>
    <row r="14239" hidden="1"/>
    <row r="14240" hidden="1"/>
    <row r="14241" hidden="1"/>
    <row r="14242" hidden="1"/>
    <row r="14243" hidden="1"/>
    <row r="14244" hidden="1"/>
    <row r="14245" hidden="1"/>
    <row r="14246" hidden="1"/>
    <row r="14247" hidden="1"/>
    <row r="14248" hidden="1"/>
    <row r="14249" hidden="1"/>
    <row r="14250" hidden="1"/>
    <row r="14251" hidden="1"/>
    <row r="14252" hidden="1"/>
    <row r="14253" hidden="1"/>
    <row r="14254" hidden="1"/>
    <row r="14255" hidden="1"/>
    <row r="14256" hidden="1"/>
    <row r="14257" hidden="1"/>
    <row r="14258" hidden="1"/>
    <row r="14259" hidden="1"/>
    <row r="14260" hidden="1"/>
    <row r="14261" hidden="1"/>
    <row r="14262" hidden="1"/>
    <row r="14263" hidden="1"/>
    <row r="14264" hidden="1"/>
    <row r="14265" hidden="1"/>
    <row r="14266" hidden="1"/>
    <row r="14267" hidden="1"/>
    <row r="14268" hidden="1"/>
    <row r="14269" hidden="1"/>
    <row r="14270" hidden="1"/>
    <row r="14271" hidden="1"/>
    <row r="14272" hidden="1"/>
    <row r="14273" hidden="1"/>
    <row r="14274" hidden="1"/>
    <row r="14275" hidden="1"/>
    <row r="14276" hidden="1"/>
    <row r="14277" hidden="1"/>
    <row r="14278" hidden="1"/>
    <row r="14279" hidden="1"/>
    <row r="14280" hidden="1"/>
    <row r="14281" hidden="1"/>
    <row r="14282" hidden="1"/>
    <row r="14283" hidden="1"/>
    <row r="14284" hidden="1"/>
    <row r="14285" hidden="1"/>
    <row r="14286" hidden="1"/>
    <row r="14287" hidden="1"/>
    <row r="14288" hidden="1"/>
    <row r="14289" hidden="1"/>
    <row r="14290" hidden="1"/>
    <row r="14291" hidden="1"/>
    <row r="14292" hidden="1"/>
    <row r="14293" hidden="1"/>
    <row r="14294" hidden="1"/>
    <row r="14295" hidden="1"/>
    <row r="14296" hidden="1"/>
    <row r="14297" hidden="1"/>
    <row r="14298" hidden="1"/>
    <row r="14299" hidden="1"/>
    <row r="14300" hidden="1"/>
    <row r="14301" hidden="1"/>
    <row r="14302" hidden="1"/>
    <row r="14303" hidden="1"/>
    <row r="14304" hidden="1"/>
    <row r="14305" hidden="1"/>
    <row r="14306" hidden="1"/>
    <row r="14307" hidden="1"/>
    <row r="14308" hidden="1"/>
    <row r="14309" hidden="1"/>
    <row r="14310" hidden="1"/>
    <row r="14311" hidden="1"/>
    <row r="14312" hidden="1"/>
    <row r="14313" hidden="1"/>
    <row r="14314" hidden="1"/>
    <row r="14315" hidden="1"/>
    <row r="14316" hidden="1"/>
    <row r="14317" hidden="1"/>
    <row r="14318" hidden="1"/>
    <row r="14319" hidden="1"/>
    <row r="14320" hidden="1"/>
    <row r="14321" hidden="1"/>
    <row r="14322" hidden="1"/>
    <row r="14323" hidden="1"/>
    <row r="14324" hidden="1"/>
    <row r="14325" hidden="1"/>
    <row r="14326" hidden="1"/>
    <row r="14327" hidden="1"/>
    <row r="14328" hidden="1"/>
    <row r="14329" hidden="1"/>
    <row r="14330" hidden="1"/>
    <row r="14331" hidden="1"/>
    <row r="14332" hidden="1"/>
    <row r="14333" hidden="1"/>
    <row r="14334" hidden="1"/>
    <row r="14335" hidden="1"/>
    <row r="14336" hidden="1"/>
    <row r="14337" hidden="1"/>
    <row r="14338" hidden="1"/>
    <row r="14339" hidden="1"/>
    <row r="14340" hidden="1"/>
    <row r="14341" hidden="1"/>
    <row r="14342" hidden="1"/>
    <row r="14343" hidden="1"/>
    <row r="14344" hidden="1"/>
    <row r="14345" hidden="1"/>
    <row r="14346" hidden="1"/>
    <row r="14347" hidden="1"/>
    <row r="14348" hidden="1"/>
    <row r="14349" hidden="1"/>
    <row r="14350" hidden="1"/>
    <row r="14351" hidden="1"/>
    <row r="14352" hidden="1"/>
    <row r="14353" hidden="1"/>
    <row r="14354" hidden="1"/>
    <row r="14355" hidden="1"/>
    <row r="14356" hidden="1"/>
    <row r="14357" hidden="1"/>
    <row r="14358" hidden="1"/>
    <row r="14359" hidden="1"/>
    <row r="14360" hidden="1"/>
    <row r="14361" hidden="1"/>
    <row r="14362" hidden="1"/>
    <row r="14363" hidden="1"/>
    <row r="14364" hidden="1"/>
    <row r="14365" hidden="1"/>
    <row r="14366" hidden="1"/>
    <row r="14367" hidden="1"/>
    <row r="14368" hidden="1"/>
    <row r="14369" hidden="1"/>
    <row r="14370" hidden="1"/>
    <row r="14371" hidden="1"/>
    <row r="14372" hidden="1"/>
    <row r="14373" hidden="1"/>
    <row r="14374" hidden="1"/>
    <row r="14375" hidden="1"/>
    <row r="14376" hidden="1"/>
    <row r="14377" hidden="1"/>
    <row r="14378" hidden="1"/>
    <row r="14379" hidden="1"/>
    <row r="14380" hidden="1"/>
    <row r="14381" hidden="1"/>
    <row r="14382" hidden="1"/>
    <row r="14383" hidden="1"/>
    <row r="14384" hidden="1"/>
    <row r="14385" hidden="1"/>
    <row r="14386" hidden="1"/>
    <row r="14387" hidden="1"/>
    <row r="14388" hidden="1"/>
    <row r="14389" hidden="1"/>
    <row r="14390" hidden="1"/>
    <row r="14391" hidden="1"/>
    <row r="14392" hidden="1"/>
    <row r="14393" hidden="1"/>
    <row r="14394" hidden="1"/>
    <row r="14395" hidden="1"/>
    <row r="14396" hidden="1"/>
    <row r="14397" hidden="1"/>
    <row r="14398" hidden="1"/>
    <row r="14399" hidden="1"/>
    <row r="14400" hidden="1"/>
    <row r="14401" hidden="1"/>
    <row r="14402" hidden="1"/>
    <row r="14403" hidden="1"/>
    <row r="14404" hidden="1"/>
    <row r="14405" hidden="1"/>
    <row r="14406" hidden="1"/>
    <row r="14407" hidden="1"/>
    <row r="14408" hidden="1"/>
    <row r="14409" hidden="1"/>
    <row r="14410" hidden="1"/>
    <row r="14411" hidden="1"/>
    <row r="14412" hidden="1"/>
    <row r="14413" hidden="1"/>
    <row r="14414" hidden="1"/>
    <row r="14415" hidden="1"/>
    <row r="14416" hidden="1"/>
    <row r="14417" hidden="1"/>
    <row r="14418" hidden="1"/>
    <row r="14419" hidden="1"/>
    <row r="14420" hidden="1"/>
    <row r="14421" hidden="1"/>
    <row r="14422" hidden="1"/>
    <row r="14423" hidden="1"/>
    <row r="14424" hidden="1"/>
    <row r="14425" hidden="1"/>
    <row r="14426" hidden="1"/>
    <row r="14427" hidden="1"/>
    <row r="14428" hidden="1"/>
    <row r="14429" hidden="1"/>
    <row r="14430" hidden="1"/>
    <row r="14431" hidden="1"/>
    <row r="14432" hidden="1"/>
    <row r="14433" hidden="1"/>
    <row r="14434" hidden="1"/>
    <row r="14435" hidden="1"/>
    <row r="14436" hidden="1"/>
    <row r="14437" hidden="1"/>
    <row r="14438" hidden="1"/>
    <row r="14439" hidden="1"/>
    <row r="14440" hidden="1"/>
    <row r="14441" hidden="1"/>
    <row r="14442" hidden="1"/>
    <row r="14443" hidden="1"/>
    <row r="14444" hidden="1"/>
    <row r="14445" hidden="1"/>
    <row r="14446" hidden="1"/>
    <row r="14447" hidden="1"/>
    <row r="14448" hidden="1"/>
    <row r="14449" hidden="1"/>
    <row r="14450" hidden="1"/>
    <row r="14451" hidden="1"/>
    <row r="14452" hidden="1"/>
    <row r="14453" hidden="1"/>
    <row r="14454" hidden="1"/>
    <row r="14455" hidden="1"/>
    <row r="14456" hidden="1"/>
    <row r="14457" hidden="1"/>
    <row r="14458" hidden="1"/>
    <row r="14459" hidden="1"/>
    <row r="14460" hidden="1"/>
    <row r="14461" hidden="1"/>
    <row r="14462" hidden="1"/>
    <row r="14463" hidden="1"/>
    <row r="14464" hidden="1"/>
    <row r="14465" hidden="1"/>
    <row r="14466" hidden="1"/>
    <row r="14467" hidden="1"/>
    <row r="14468" hidden="1"/>
    <row r="14469" hidden="1"/>
    <row r="14470" hidden="1"/>
    <row r="14471" hidden="1"/>
    <row r="14472" hidden="1"/>
    <row r="14473" hidden="1"/>
    <row r="14474" hidden="1"/>
    <row r="14475" hidden="1"/>
    <row r="14476" hidden="1"/>
    <row r="14477" hidden="1"/>
    <row r="14478" hidden="1"/>
    <row r="14479" hidden="1"/>
    <row r="14480" hidden="1"/>
    <row r="14481" hidden="1"/>
    <row r="14482" hidden="1"/>
    <row r="14483" hidden="1"/>
    <row r="14484" hidden="1"/>
    <row r="14485" hidden="1"/>
    <row r="14486" hidden="1"/>
    <row r="14487" hidden="1"/>
    <row r="14488" hidden="1"/>
    <row r="14489" hidden="1"/>
    <row r="14490" hidden="1"/>
    <row r="14491" hidden="1"/>
    <row r="14492" hidden="1"/>
    <row r="14493" hidden="1"/>
    <row r="14494" hidden="1"/>
    <row r="14495" hidden="1"/>
    <row r="14496" hidden="1"/>
    <row r="14497" hidden="1"/>
    <row r="14498" hidden="1"/>
    <row r="14499" hidden="1"/>
    <row r="14500" hidden="1"/>
    <row r="14501" hidden="1"/>
    <row r="14502" hidden="1"/>
    <row r="14503" hidden="1"/>
    <row r="14504" hidden="1"/>
    <row r="14505" hidden="1"/>
    <row r="14506" hidden="1"/>
    <row r="14507" hidden="1"/>
    <row r="14508" hidden="1"/>
    <row r="14509" hidden="1"/>
    <row r="14510" hidden="1"/>
    <row r="14511" hidden="1"/>
    <row r="14512" hidden="1"/>
    <row r="14513" hidden="1"/>
    <row r="14514" hidden="1"/>
    <row r="14515" hidden="1"/>
    <row r="14516" hidden="1"/>
    <row r="14517" hidden="1"/>
    <row r="14518" hidden="1"/>
    <row r="14519" hidden="1"/>
    <row r="14520" hidden="1"/>
    <row r="14521" hidden="1"/>
    <row r="14522" hidden="1"/>
    <row r="14523" hidden="1"/>
    <row r="14524" hidden="1"/>
    <row r="14525" hidden="1"/>
    <row r="14526" hidden="1"/>
    <row r="14527" hidden="1"/>
    <row r="14528" hidden="1"/>
    <row r="14529" hidden="1"/>
    <row r="14530" hidden="1"/>
    <row r="14531" hidden="1"/>
    <row r="14532" hidden="1"/>
    <row r="14533" hidden="1"/>
    <row r="14534" hidden="1"/>
    <row r="14535" hidden="1"/>
    <row r="14536" hidden="1"/>
    <row r="14537" hidden="1"/>
    <row r="14538" hidden="1"/>
    <row r="14539" hidden="1"/>
    <row r="14540" hidden="1"/>
    <row r="14541" hidden="1"/>
    <row r="14542" hidden="1"/>
    <row r="14543" hidden="1"/>
    <row r="14544" hidden="1"/>
    <row r="14545" hidden="1"/>
    <row r="14546" hidden="1"/>
    <row r="14547" hidden="1"/>
    <row r="14548" hidden="1"/>
    <row r="14549" hidden="1"/>
    <row r="14550" hidden="1"/>
    <row r="14551" hidden="1"/>
    <row r="14552" hidden="1"/>
    <row r="14553" hidden="1"/>
    <row r="14554" hidden="1"/>
    <row r="14555" hidden="1"/>
    <row r="14556" hidden="1"/>
    <row r="14557" hidden="1"/>
    <row r="14558" hidden="1"/>
    <row r="14559" hidden="1"/>
    <row r="14560" hidden="1"/>
    <row r="14561" hidden="1"/>
    <row r="14562" hidden="1"/>
    <row r="14563" hidden="1"/>
    <row r="14564" hidden="1"/>
    <row r="14565" hidden="1"/>
    <row r="14566" hidden="1"/>
    <row r="14567" hidden="1"/>
    <row r="14568" hidden="1"/>
    <row r="14569" hidden="1"/>
    <row r="14570" hidden="1"/>
    <row r="14571" hidden="1"/>
    <row r="14572" hidden="1"/>
    <row r="14573" hidden="1"/>
    <row r="14574" hidden="1"/>
    <row r="14575" hidden="1"/>
    <row r="14576" hidden="1"/>
    <row r="14577" hidden="1"/>
    <row r="14578" hidden="1"/>
    <row r="14579" hidden="1"/>
    <row r="14580" hidden="1"/>
    <row r="14581" hidden="1"/>
    <row r="14582" hidden="1"/>
    <row r="14583" hidden="1"/>
    <row r="14584" hidden="1"/>
    <row r="14585" hidden="1"/>
    <row r="14586" hidden="1"/>
    <row r="14587" hidden="1"/>
    <row r="14588" hidden="1"/>
    <row r="14589" hidden="1"/>
    <row r="14590" hidden="1"/>
    <row r="14591" hidden="1"/>
    <row r="14592" hidden="1"/>
    <row r="14593" hidden="1"/>
    <row r="14594" hidden="1"/>
    <row r="14595" hidden="1"/>
    <row r="14596" hidden="1"/>
    <row r="14597" hidden="1"/>
    <row r="14598" hidden="1"/>
    <row r="14599" hidden="1"/>
    <row r="14600" hidden="1"/>
    <row r="14601" hidden="1"/>
    <row r="14602" hidden="1"/>
    <row r="14603" hidden="1"/>
    <row r="14604" hidden="1"/>
    <row r="14605" hidden="1"/>
    <row r="14606" hidden="1"/>
    <row r="14607" hidden="1"/>
    <row r="14608" hidden="1"/>
    <row r="14609" hidden="1"/>
    <row r="14610" hidden="1"/>
    <row r="14611" hidden="1"/>
    <row r="14612" hidden="1"/>
    <row r="14613" hidden="1"/>
    <row r="14614" hidden="1"/>
    <row r="14615" hidden="1"/>
    <row r="14616" hidden="1"/>
    <row r="14617" hidden="1"/>
    <row r="14618" hidden="1"/>
    <row r="14619" hidden="1"/>
    <row r="14620" hidden="1"/>
    <row r="14621" hidden="1"/>
    <row r="14622" hidden="1"/>
    <row r="14623" hidden="1"/>
    <row r="14624" hidden="1"/>
    <row r="14625" hidden="1"/>
    <row r="14626" hidden="1"/>
    <row r="14627" hidden="1"/>
    <row r="14628" hidden="1"/>
    <row r="14629" hidden="1"/>
    <row r="14630" hidden="1"/>
    <row r="14631" hidden="1"/>
    <row r="14632" hidden="1"/>
    <row r="14633" hidden="1"/>
    <row r="14634" hidden="1"/>
    <row r="14635" hidden="1"/>
    <row r="14636" hidden="1"/>
    <row r="14637" hidden="1"/>
    <row r="14638" hidden="1"/>
    <row r="14639" hidden="1"/>
    <row r="14640" hidden="1"/>
    <row r="14641" hidden="1"/>
    <row r="14642" hidden="1"/>
    <row r="14643" hidden="1"/>
    <row r="14644" hidden="1"/>
    <row r="14645" hidden="1"/>
    <row r="14646" hidden="1"/>
    <row r="14647" hidden="1"/>
    <row r="14648" hidden="1"/>
    <row r="14649" hidden="1"/>
    <row r="14650" hidden="1"/>
    <row r="14651" hidden="1"/>
  </sheetData>
  <mergeCells count="330">
    <mergeCell ref="DI35:DK35"/>
    <mergeCell ref="DP35:DR35"/>
    <mergeCell ref="DW35:DY35"/>
    <mergeCell ref="ED35:EF35"/>
    <mergeCell ref="O3:R3"/>
    <mergeCell ref="L2:M3"/>
    <mergeCell ref="S2:T3"/>
    <mergeCell ref="DN34:DN35"/>
    <mergeCell ref="DU34:DU35"/>
    <mergeCell ref="EB34:EB35"/>
    <mergeCell ref="L1:M1"/>
    <mergeCell ref="S1:T1"/>
    <mergeCell ref="HA34:HA35"/>
    <mergeCell ref="FY34:FY35"/>
    <mergeCell ref="GF34:GF35"/>
    <mergeCell ref="EW34:EW35"/>
    <mergeCell ref="CS34:CS35"/>
    <mergeCell ref="FK34:FK35"/>
    <mergeCell ref="FR34:FR35"/>
    <mergeCell ref="FM35:FO35"/>
    <mergeCell ref="EI34:EI35"/>
    <mergeCell ref="EP34:EP35"/>
    <mergeCell ref="ER35:ET35"/>
    <mergeCell ref="EY35:FA35"/>
    <mergeCell ref="DG34:DG35"/>
    <mergeCell ref="AV34:AV35"/>
    <mergeCell ref="BC34:BC35"/>
    <mergeCell ref="BJ34:BJ35"/>
    <mergeCell ref="BQ34:BQ35"/>
    <mergeCell ref="CE34:CE35"/>
    <mergeCell ref="CL34:CL35"/>
    <mergeCell ref="CG35:CI35"/>
    <mergeCell ref="AX35:AZ35"/>
    <mergeCell ref="CZ34:CZ35"/>
    <mergeCell ref="F34:F35"/>
    <mergeCell ref="A1:D2"/>
    <mergeCell ref="A3:D3"/>
    <mergeCell ref="M34:M35"/>
    <mergeCell ref="T34:T35"/>
    <mergeCell ref="AA34:AA35"/>
    <mergeCell ref="V3:Y3"/>
    <mergeCell ref="H3:K3"/>
    <mergeCell ref="H1:K2"/>
    <mergeCell ref="O1:R2"/>
    <mergeCell ref="DH5:DH6"/>
    <mergeCell ref="DO5:DO6"/>
    <mergeCell ref="AZ4:BA4"/>
    <mergeCell ref="BG4:BH4"/>
    <mergeCell ref="Q4:R4"/>
    <mergeCell ref="V4:W4"/>
    <mergeCell ref="EJ5:EJ6"/>
    <mergeCell ref="CF5:CF6"/>
    <mergeCell ref="BY5:BY6"/>
    <mergeCell ref="BR5:BR6"/>
    <mergeCell ref="CM5:CM6"/>
    <mergeCell ref="CT5:CT6"/>
    <mergeCell ref="DA5:DA6"/>
    <mergeCell ref="X4:Y4"/>
    <mergeCell ref="BB4:BC4"/>
    <mergeCell ref="AX4:AY4"/>
    <mergeCell ref="AC4:AD4"/>
    <mergeCell ref="AU4:AV4"/>
    <mergeCell ref="HB5:HB6"/>
    <mergeCell ref="DD4:DE4"/>
    <mergeCell ref="CD4:CE4"/>
    <mergeCell ref="CB4:CC4"/>
    <mergeCell ref="BW4:BX4"/>
    <mergeCell ref="A35:C35"/>
    <mergeCell ref="FS5:FS6"/>
    <mergeCell ref="FZ5:FZ6"/>
    <mergeCell ref="GG5:GG6"/>
    <mergeCell ref="GN5:GN6"/>
    <mergeCell ref="EQ5:EQ6"/>
    <mergeCell ref="EX5:EX6"/>
    <mergeCell ref="FE5:FE6"/>
    <mergeCell ref="FL5:FL6"/>
    <mergeCell ref="G5:G6"/>
    <mergeCell ref="AB5:AB6"/>
    <mergeCell ref="FQ4:FR4"/>
    <mergeCell ref="FQ2:FR3"/>
    <mergeCell ref="FM4:FN4"/>
    <mergeCell ref="DW4:DX4"/>
    <mergeCell ref="ED4:EE4"/>
    <mergeCell ref="EA4:EB4"/>
    <mergeCell ref="ER4:ES4"/>
    <mergeCell ref="DV5:DV6"/>
    <mergeCell ref="EC5:EC6"/>
    <mergeCell ref="FJ1:FK1"/>
    <mergeCell ref="AI5:AI6"/>
    <mergeCell ref="AP5:AP6"/>
    <mergeCell ref="AW5:AW6"/>
    <mergeCell ref="BD5:BD6"/>
    <mergeCell ref="EM4:EN4"/>
    <mergeCell ref="DT2:DU3"/>
    <mergeCell ref="DM4:DN4"/>
    <mergeCell ref="EH4:EI4"/>
    <mergeCell ref="BK5:BK6"/>
    <mergeCell ref="FJ2:FK3"/>
    <mergeCell ref="EV2:EW3"/>
    <mergeCell ref="FC1:FD1"/>
    <mergeCell ref="FO4:FP4"/>
    <mergeCell ref="FC4:FD4"/>
    <mergeCell ref="FJ4:FK4"/>
    <mergeCell ref="FC2:FD3"/>
    <mergeCell ref="FF4:FG4"/>
    <mergeCell ref="FH4:FI4"/>
    <mergeCell ref="FM1:FP2"/>
    <mergeCell ref="DB4:DC4"/>
    <mergeCell ref="EA1:EB1"/>
    <mergeCell ref="EA2:EB3"/>
    <mergeCell ref="DM1:DN1"/>
    <mergeCell ref="DM2:DN3"/>
    <mergeCell ref="DP3:DS3"/>
    <mergeCell ref="DW3:DZ3"/>
    <mergeCell ref="DV1:DV3"/>
    <mergeCell ref="CK2:CL3"/>
    <mergeCell ref="CG4:CH4"/>
    <mergeCell ref="CI4:CJ4"/>
    <mergeCell ref="CD1:CE1"/>
    <mergeCell ref="CK1:CL1"/>
    <mergeCell ref="CG1:CJ2"/>
    <mergeCell ref="AQ35:AS35"/>
    <mergeCell ref="AH34:AH35"/>
    <mergeCell ref="AO34:AO35"/>
    <mergeCell ref="BZ1:CC2"/>
    <mergeCell ref="BK1:BK3"/>
    <mergeCell ref="E2:F3"/>
    <mergeCell ref="Z2:AA3"/>
    <mergeCell ref="BP2:BQ3"/>
    <mergeCell ref="AX3:BA3"/>
    <mergeCell ref="AQ1:AT2"/>
    <mergeCell ref="E1:F1"/>
    <mergeCell ref="H35:J35"/>
    <mergeCell ref="O35:Q35"/>
    <mergeCell ref="V35:X35"/>
    <mergeCell ref="AC35:AE35"/>
    <mergeCell ref="AJ35:AL35"/>
    <mergeCell ref="Z1:AA1"/>
    <mergeCell ref="AG1:AH1"/>
    <mergeCell ref="N5:N6"/>
    <mergeCell ref="U5:U6"/>
    <mergeCell ref="FF35:FH35"/>
    <mergeCell ref="BE35:BG35"/>
    <mergeCell ref="BL35:BN35"/>
    <mergeCell ref="BS35:BU35"/>
    <mergeCell ref="BZ35:CB35"/>
    <mergeCell ref="BX34:BX35"/>
    <mergeCell ref="DB35:DD35"/>
    <mergeCell ref="EK35:EM35"/>
    <mergeCell ref="CN35:CP35"/>
    <mergeCell ref="CU35:CW35"/>
    <mergeCell ref="GU5:GU6"/>
    <mergeCell ref="GS4:GT4"/>
    <mergeCell ref="GE4:GF4"/>
    <mergeCell ref="GL4:GM4"/>
    <mergeCell ref="EV4:EW4"/>
    <mergeCell ref="FT4:FU4"/>
    <mergeCell ref="FV4:FW4"/>
    <mergeCell ref="GA4:GB4"/>
    <mergeCell ref="GC4:GD4"/>
    <mergeCell ref="FX4:FY4"/>
    <mergeCell ref="GV35:GX35"/>
    <mergeCell ref="FT35:FV35"/>
    <mergeCell ref="GA35:GC35"/>
    <mergeCell ref="GH35:GJ35"/>
    <mergeCell ref="GO35:GQ35"/>
    <mergeCell ref="GM34:GM35"/>
    <mergeCell ref="GT34:GT35"/>
    <mergeCell ref="FD34:FD35"/>
    <mergeCell ref="GX4:GY4"/>
    <mergeCell ref="S4:T4"/>
    <mergeCell ref="Z4:AA4"/>
    <mergeCell ref="AJ4:AK4"/>
    <mergeCell ref="AG4:AH4"/>
    <mergeCell ref="AE4:AF4"/>
    <mergeCell ref="DT4:DU4"/>
    <mergeCell ref="EF4:EG4"/>
    <mergeCell ref="EK4:EL4"/>
    <mergeCell ref="C4:D4"/>
    <mergeCell ref="BE4:BF4"/>
    <mergeCell ref="BI4:BJ4"/>
    <mergeCell ref="BN4:BO4"/>
    <mergeCell ref="GZ4:HA4"/>
    <mergeCell ref="GH4:GI4"/>
    <mergeCell ref="GJ4:GK4"/>
    <mergeCell ref="GO4:GP4"/>
    <mergeCell ref="GQ4:GR4"/>
    <mergeCell ref="DF4:DG4"/>
    <mergeCell ref="GV4:GW4"/>
    <mergeCell ref="BP4:BQ4"/>
    <mergeCell ref="BS4:BT4"/>
    <mergeCell ref="BU4:BV4"/>
    <mergeCell ref="BZ4:CA4"/>
    <mergeCell ref="A4:B4"/>
    <mergeCell ref="H4:I4"/>
    <mergeCell ref="J4:K4"/>
    <mergeCell ref="O4:P4"/>
    <mergeCell ref="E4:F4"/>
    <mergeCell ref="L4:M4"/>
    <mergeCell ref="CN4:CO4"/>
    <mergeCell ref="CP4:CQ4"/>
    <mergeCell ref="CK4:CL4"/>
    <mergeCell ref="CU4:CV4"/>
    <mergeCell ref="CR4:CS4"/>
    <mergeCell ref="AL4:AM4"/>
    <mergeCell ref="AQ4:AR4"/>
    <mergeCell ref="AS4:AT4"/>
    <mergeCell ref="BL4:BM4"/>
    <mergeCell ref="EY4:EZ4"/>
    <mergeCell ref="FA4:FB4"/>
    <mergeCell ref="CW4:CX4"/>
    <mergeCell ref="CY4:CZ4"/>
    <mergeCell ref="DP4:DQ4"/>
    <mergeCell ref="DR4:DS4"/>
    <mergeCell ref="DK4:DL4"/>
    <mergeCell ref="DY4:DZ4"/>
    <mergeCell ref="EO4:EP4"/>
    <mergeCell ref="DI4:DJ4"/>
    <mergeCell ref="AN2:AO3"/>
    <mergeCell ref="AJ1:AM2"/>
    <mergeCell ref="AC1:AF2"/>
    <mergeCell ref="AC3:AF3"/>
    <mergeCell ref="AN4:AO4"/>
    <mergeCell ref="ET4:EU4"/>
    <mergeCell ref="AX1:BA2"/>
    <mergeCell ref="AQ3:AT3"/>
    <mergeCell ref="BB2:BC3"/>
    <mergeCell ref="BE1:BH2"/>
    <mergeCell ref="AU1:AV1"/>
    <mergeCell ref="CD2:CE3"/>
    <mergeCell ref="AU2:AV3"/>
    <mergeCell ref="BL1:BO2"/>
    <mergeCell ref="EO1:EP1"/>
    <mergeCell ref="DW1:DZ2"/>
    <mergeCell ref="BE3:BH3"/>
    <mergeCell ref="BL3:BO3"/>
    <mergeCell ref="BS1:BV2"/>
    <mergeCell ref="BS3:BV3"/>
    <mergeCell ref="GZ1:HA1"/>
    <mergeCell ref="GS1:GT1"/>
    <mergeCell ref="GL1:GM1"/>
    <mergeCell ref="GE1:GF1"/>
    <mergeCell ref="GS2:GT3"/>
    <mergeCell ref="GZ2:HA3"/>
    <mergeCell ref="GO1:GR2"/>
    <mergeCell ref="GO3:GR3"/>
    <mergeCell ref="GH1:GK2"/>
    <mergeCell ref="GH3:GK3"/>
    <mergeCell ref="FQ1:FR1"/>
    <mergeCell ref="FX1:FY1"/>
    <mergeCell ref="CR1:CS1"/>
    <mergeCell ref="CY2:CZ3"/>
    <mergeCell ref="DF1:DG1"/>
    <mergeCell ref="DI3:DL3"/>
    <mergeCell ref="DP1:DS2"/>
    <mergeCell ref="FX2:FY3"/>
    <mergeCell ref="EO2:EP3"/>
    <mergeCell ref="DF2:DG3"/>
    <mergeCell ref="CN3:CQ3"/>
    <mergeCell ref="CY1:CZ1"/>
    <mergeCell ref="CR2:CS3"/>
    <mergeCell ref="CU1:CX2"/>
    <mergeCell ref="DT1:DU1"/>
    <mergeCell ref="DO1:DO3"/>
    <mergeCell ref="DI1:DL2"/>
    <mergeCell ref="CN1:CQ2"/>
    <mergeCell ref="EK1:EN2"/>
    <mergeCell ref="EK3:EN3"/>
    <mergeCell ref="EC1:EC3"/>
    <mergeCell ref="EJ1:EJ3"/>
    <mergeCell ref="EH1:EI1"/>
    <mergeCell ref="EH2:EI3"/>
    <mergeCell ref="ED1:EG2"/>
    <mergeCell ref="ED3:EG3"/>
    <mergeCell ref="ER1:EU2"/>
    <mergeCell ref="ER3:EU3"/>
    <mergeCell ref="EY1:FB2"/>
    <mergeCell ref="EY3:FB3"/>
    <mergeCell ref="FF1:FI2"/>
    <mergeCell ref="FF3:FI3"/>
    <mergeCell ref="EV1:EW1"/>
    <mergeCell ref="FT3:FW3"/>
    <mergeCell ref="GA1:GD2"/>
    <mergeCell ref="GA3:GD3"/>
    <mergeCell ref="GV1:GY2"/>
    <mergeCell ref="GV3:GY3"/>
    <mergeCell ref="GN1:GN3"/>
    <mergeCell ref="GU1:GU3"/>
    <mergeCell ref="GE2:GF3"/>
    <mergeCell ref="GL2:GM3"/>
    <mergeCell ref="G1:G3"/>
    <mergeCell ref="N1:N3"/>
    <mergeCell ref="U1:U3"/>
    <mergeCell ref="AB1:AB3"/>
    <mergeCell ref="AI1:AI3"/>
    <mergeCell ref="AP1:AP3"/>
    <mergeCell ref="AN1:AO1"/>
    <mergeCell ref="AG2:AH3"/>
    <mergeCell ref="AJ3:AM3"/>
    <mergeCell ref="V1:Y2"/>
    <mergeCell ref="AW1:AW3"/>
    <mergeCell ref="BD1:BD3"/>
    <mergeCell ref="BR1:BR3"/>
    <mergeCell ref="BY1:BY3"/>
    <mergeCell ref="CF1:CF3"/>
    <mergeCell ref="BI1:BJ1"/>
    <mergeCell ref="BI2:BJ3"/>
    <mergeCell ref="BP1:BQ1"/>
    <mergeCell ref="BZ3:CC3"/>
    <mergeCell ref="BW1:BX1"/>
    <mergeCell ref="BW2:BX3"/>
    <mergeCell ref="BB1:BC1"/>
    <mergeCell ref="CM1:CM3"/>
    <mergeCell ref="CT1:CT3"/>
    <mergeCell ref="DA1:DA3"/>
    <mergeCell ref="DH1:DH3"/>
    <mergeCell ref="CU3:CX3"/>
    <mergeCell ref="DB1:DE2"/>
    <mergeCell ref="DB3:DE3"/>
    <mergeCell ref="CG3:CJ3"/>
    <mergeCell ref="HB1:HB3"/>
    <mergeCell ref="FZ1:FZ3"/>
    <mergeCell ref="FS1:FS3"/>
    <mergeCell ref="EQ1:EQ3"/>
    <mergeCell ref="EX1:EX3"/>
    <mergeCell ref="FE1:FE3"/>
    <mergeCell ref="FL1:FL3"/>
    <mergeCell ref="GG1:GG3"/>
    <mergeCell ref="FM3:FP3"/>
    <mergeCell ref="FT1:FW2"/>
  </mergeCells>
  <phoneticPr fontId="2" type="noConversion"/>
  <pageMargins left="0.75" right="0.75" top="1" bottom="1" header="0.5" footer="0.5"/>
  <pageSetup paperSize="9" orientation="portrait" r:id="rId1"/>
  <headerFooter alignWithMargins="0">
    <oddHeader>&amp;L&amp;"Arial Cyr,полужирный курсив"&amp;8Протокол судьи-контроллёра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3"/>
  <dimension ref="A1:BR765"/>
  <sheetViews>
    <sheetView workbookViewId="0">
      <pane ySplit="2" topLeftCell="A111" activePane="bottomLeft" state="frozen"/>
      <selection pane="bottomLeft" activeCell="H94" sqref="H94"/>
    </sheetView>
  </sheetViews>
  <sheetFormatPr defaultRowHeight="12.75"/>
  <cols>
    <col min="1" max="1" width="3.5703125" style="5" customWidth="1"/>
    <col min="2" max="31" width="8.7109375" style="5" customWidth="1"/>
    <col min="32" max="32" width="4.28515625" style="5" customWidth="1"/>
    <col min="33" max="42" width="7.7109375" style="5" customWidth="1"/>
    <col min="43" max="16384" width="9.140625" style="5"/>
  </cols>
  <sheetData>
    <row r="1" spans="1:70" ht="39" customHeight="1" thickBot="1">
      <c r="A1" s="497"/>
      <c r="B1" s="357" t="s">
        <v>3</v>
      </c>
      <c r="C1" s="358" t="s">
        <v>4</v>
      </c>
      <c r="D1" s="359" t="s">
        <v>5</v>
      </c>
      <c r="E1" s="358" t="s">
        <v>6</v>
      </c>
      <c r="F1" s="359" t="s">
        <v>7</v>
      </c>
      <c r="G1" s="358" t="s">
        <v>8</v>
      </c>
      <c r="H1" s="359" t="s">
        <v>9</v>
      </c>
      <c r="I1" s="358" t="s">
        <v>10</v>
      </c>
      <c r="J1" s="359" t="s">
        <v>11</v>
      </c>
      <c r="K1" s="358" t="s">
        <v>12</v>
      </c>
      <c r="L1" s="360" t="s">
        <v>13</v>
      </c>
      <c r="M1" s="361" t="s">
        <v>14</v>
      </c>
      <c r="N1" s="360" t="s">
        <v>15</v>
      </c>
      <c r="O1" s="361" t="s">
        <v>16</v>
      </c>
      <c r="P1" s="360" t="s">
        <v>17</v>
      </c>
      <c r="Q1" s="361" t="s">
        <v>18</v>
      </c>
      <c r="R1" s="360" t="s">
        <v>19</v>
      </c>
      <c r="S1" s="361" t="s">
        <v>20</v>
      </c>
      <c r="T1" s="360" t="s">
        <v>21</v>
      </c>
      <c r="U1" s="361" t="s">
        <v>22</v>
      </c>
      <c r="V1" s="360" t="s">
        <v>23</v>
      </c>
      <c r="W1" s="361" t="s">
        <v>24</v>
      </c>
      <c r="X1" s="360" t="s">
        <v>25</v>
      </c>
      <c r="Y1" s="361" t="s">
        <v>26</v>
      </c>
      <c r="Z1" s="362" t="s">
        <v>27</v>
      </c>
      <c r="AA1" s="359" t="s">
        <v>266</v>
      </c>
      <c r="AB1" s="359" t="s">
        <v>267</v>
      </c>
      <c r="AC1" s="359" t="s">
        <v>268</v>
      </c>
      <c r="AD1" s="359" t="s">
        <v>269</v>
      </c>
      <c r="AE1" s="359" t="s">
        <v>270</v>
      </c>
      <c r="AF1" s="496"/>
      <c r="AG1" s="496"/>
    </row>
    <row r="2" spans="1:70" ht="86.25" customHeight="1" thickBot="1">
      <c r="A2" s="498"/>
      <c r="B2" s="214" t="str">
        <f>Жереб.!B6</f>
        <v>Deep Water</v>
      </c>
      <c r="C2" s="340" t="str">
        <f>Жереб.!B7</f>
        <v>Катунь</v>
      </c>
      <c r="D2" s="340" t="str">
        <f>Жереб.!B8</f>
        <v>Дрим Тим</v>
      </c>
      <c r="E2" s="340" t="str">
        <f>Жереб.!B9</f>
        <v>Assum</v>
      </c>
      <c r="F2" s="340" t="str">
        <f>Жереб.!B10</f>
        <v>Нигма</v>
      </c>
      <c r="G2" s="340" t="str">
        <f>Жереб.!B11</f>
        <v>Карпуша</v>
      </c>
      <c r="H2" s="340" t="str">
        <f>Жереб.!B12</f>
        <v>NoKill team</v>
      </c>
      <c r="I2" s="340" t="str">
        <f>Жереб.!B13</f>
        <v>Команда водянного</v>
      </c>
      <c r="J2" s="340" t="str">
        <f>Жереб.!B14</f>
        <v>АкМа</v>
      </c>
      <c r="K2" s="341" t="str">
        <f>Жереб.!B15</f>
        <v>nismo</v>
      </c>
      <c r="L2" s="214" t="e">
        <f>Жереб.!#REF!</f>
        <v>#REF!</v>
      </c>
      <c r="M2" s="214" t="e">
        <f>Жереб.!#REF!</f>
        <v>#REF!</v>
      </c>
      <c r="N2" s="214" t="e">
        <f>Жереб.!#REF!</f>
        <v>#REF!</v>
      </c>
      <c r="O2" s="214" t="e">
        <f>Жереб.!#REF!</f>
        <v>#REF!</v>
      </c>
      <c r="P2" s="214" t="e">
        <f>Жереб.!#REF!</f>
        <v>#REF!</v>
      </c>
      <c r="Q2" s="214" t="e">
        <f>Жереб.!#REF!</f>
        <v>#REF!</v>
      </c>
      <c r="R2" s="214" t="e">
        <f>Жереб.!#REF!</f>
        <v>#REF!</v>
      </c>
      <c r="S2" s="214" t="e">
        <f>Жереб.!#REF!</f>
        <v>#REF!</v>
      </c>
      <c r="T2" s="214" t="e">
        <f>Жереб.!#REF!</f>
        <v>#REF!</v>
      </c>
      <c r="U2" s="214" t="e">
        <f>Жереб.!#REF!</f>
        <v>#REF!</v>
      </c>
      <c r="V2" s="214" t="e">
        <f>Жереб.!#REF!</f>
        <v>#REF!</v>
      </c>
      <c r="W2" s="214" t="e">
        <f>Жереб.!#REF!</f>
        <v>#REF!</v>
      </c>
      <c r="X2" s="214" t="e">
        <f>Жереб.!#REF!</f>
        <v>#REF!</v>
      </c>
      <c r="Y2" s="214" t="e">
        <f>Жереб.!#REF!</f>
        <v>#REF!</v>
      </c>
      <c r="Z2" s="356" t="e">
        <f>Жереб.!#REF!</f>
        <v>#REF!</v>
      </c>
      <c r="AA2" s="356" t="e">
        <f>Жереб.!#REF!</f>
        <v>#REF!</v>
      </c>
      <c r="AB2" s="356" t="e">
        <f>Жереб.!#REF!</f>
        <v>#REF!</v>
      </c>
      <c r="AC2" s="356" t="e">
        <f>Жереб.!#REF!</f>
        <v>#REF!</v>
      </c>
      <c r="AD2" s="356" t="e">
        <f>Жереб.!#REF!</f>
        <v>#REF!</v>
      </c>
      <c r="AE2" s="214" t="e">
        <f>Жереб.!#REF!</f>
        <v>#REF!</v>
      </c>
      <c r="AF2" s="165"/>
      <c r="AG2" s="166"/>
    </row>
    <row r="3" spans="1:70" ht="27.75" customHeight="1" thickBot="1">
      <c r="A3" s="350" t="s">
        <v>250</v>
      </c>
      <c r="B3" s="339"/>
      <c r="C3" s="339"/>
      <c r="D3" s="339"/>
      <c r="E3" s="339"/>
      <c r="F3" s="339"/>
      <c r="G3" s="339"/>
      <c r="H3" s="339"/>
      <c r="I3" s="339"/>
      <c r="J3" s="339"/>
      <c r="K3" s="351"/>
      <c r="L3" s="352" t="s">
        <v>303</v>
      </c>
      <c r="M3" s="353"/>
      <c r="N3" s="354">
        <f>AG56</f>
        <v>13</v>
      </c>
      <c r="O3" s="355"/>
      <c r="P3" s="352" t="s">
        <v>304</v>
      </c>
      <c r="Q3" s="353"/>
      <c r="R3" s="494">
        <f>AG54</f>
        <v>41225</v>
      </c>
      <c r="S3" s="495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7"/>
      <c r="AF3" s="189"/>
      <c r="AG3" s="196" t="s">
        <v>258</v>
      </c>
      <c r="AH3" s="5" t="s">
        <v>4</v>
      </c>
      <c r="AI3" s="5" t="s">
        <v>5</v>
      </c>
      <c r="AJ3" s="5" t="s">
        <v>6</v>
      </c>
      <c r="AK3" s="5" t="s">
        <v>7</v>
      </c>
      <c r="AL3" s="5" t="s">
        <v>8</v>
      </c>
      <c r="AM3" s="5" t="s">
        <v>9</v>
      </c>
      <c r="AN3" s="5" t="s">
        <v>10</v>
      </c>
      <c r="AO3" s="5" t="s">
        <v>11</v>
      </c>
      <c r="AP3" s="5" t="s">
        <v>12</v>
      </c>
      <c r="AQ3" s="5" t="s">
        <v>13</v>
      </c>
      <c r="AR3" s="5" t="s">
        <v>14</v>
      </c>
      <c r="AS3" s="5" t="s">
        <v>15</v>
      </c>
      <c r="AT3" s="5" t="s">
        <v>16</v>
      </c>
      <c r="AU3" s="5" t="s">
        <v>17</v>
      </c>
      <c r="AV3" s="5" t="s">
        <v>18</v>
      </c>
      <c r="AW3" s="5" t="s">
        <v>19</v>
      </c>
      <c r="AX3" s="5" t="s">
        <v>20</v>
      </c>
      <c r="AY3" s="5" t="s">
        <v>21</v>
      </c>
      <c r="AZ3" s="5" t="s">
        <v>22</v>
      </c>
      <c r="BA3" s="5" t="s">
        <v>23</v>
      </c>
      <c r="BB3" s="5" t="s">
        <v>24</v>
      </c>
      <c r="BC3" s="5" t="s">
        <v>25</v>
      </c>
      <c r="BD3" s="5" t="s">
        <v>26</v>
      </c>
      <c r="BE3" s="5" t="s">
        <v>27</v>
      </c>
      <c r="BF3" s="5" t="s">
        <v>266</v>
      </c>
      <c r="BG3" s="5" t="s">
        <v>267</v>
      </c>
      <c r="BH3" s="5" t="s">
        <v>268</v>
      </c>
      <c r="BI3" s="5" t="s">
        <v>269</v>
      </c>
      <c r="BJ3" s="5" t="s">
        <v>270</v>
      </c>
    </row>
    <row r="4" spans="1:70">
      <c r="A4" s="251">
        <v>1</v>
      </c>
      <c r="B4" s="113"/>
      <c r="C4" s="252">
        <v>3275</v>
      </c>
      <c r="D4" s="252"/>
      <c r="E4" s="252">
        <v>3425</v>
      </c>
      <c r="F4" s="252">
        <v>3050</v>
      </c>
      <c r="G4" s="252"/>
      <c r="H4" s="252"/>
      <c r="I4" s="252">
        <v>3500</v>
      </c>
      <c r="J4" s="252">
        <v>2350</v>
      </c>
      <c r="K4" s="298"/>
      <c r="L4" s="298"/>
      <c r="M4" s="263"/>
      <c r="N4" s="298"/>
      <c r="O4" s="263"/>
      <c r="P4" s="315"/>
      <c r="Q4" s="263"/>
      <c r="R4" s="263"/>
      <c r="S4" s="263"/>
      <c r="T4" s="254"/>
      <c r="U4" s="252"/>
      <c r="V4" s="254"/>
      <c r="W4" s="252"/>
      <c r="X4" s="254"/>
      <c r="Y4" s="252"/>
      <c r="Z4" s="253"/>
      <c r="AA4" s="255"/>
      <c r="AB4" s="255"/>
      <c r="AC4" s="255"/>
      <c r="AD4" s="255"/>
      <c r="AE4" s="256"/>
      <c r="AF4" s="257">
        <v>1</v>
      </c>
      <c r="AG4" s="258">
        <f>B55</f>
        <v>0</v>
      </c>
      <c r="AH4" s="259">
        <f t="shared" ref="AH4:AP4" si="0">C55</f>
        <v>3275</v>
      </c>
      <c r="AI4" s="259">
        <f t="shared" si="0"/>
        <v>0</v>
      </c>
      <c r="AJ4" s="259">
        <f t="shared" si="0"/>
        <v>3425</v>
      </c>
      <c r="AK4" s="259">
        <f t="shared" si="0"/>
        <v>3150</v>
      </c>
      <c r="AL4" s="259">
        <f t="shared" si="0"/>
        <v>0</v>
      </c>
      <c r="AM4" s="259">
        <f t="shared" si="0"/>
        <v>0</v>
      </c>
      <c r="AN4" s="259">
        <f t="shared" si="0"/>
        <v>4350</v>
      </c>
      <c r="AO4" s="259">
        <f t="shared" si="0"/>
        <v>3650</v>
      </c>
      <c r="AP4" s="259">
        <f t="shared" si="0"/>
        <v>0</v>
      </c>
      <c r="AQ4" s="259">
        <f t="shared" ref="AQ4:BJ4" si="1">L55</f>
        <v>0</v>
      </c>
      <c r="AR4" s="259">
        <f t="shared" si="1"/>
        <v>0</v>
      </c>
      <c r="AS4" s="259">
        <f t="shared" si="1"/>
        <v>0</v>
      </c>
      <c r="AT4" s="259">
        <f t="shared" si="1"/>
        <v>0</v>
      </c>
      <c r="AU4" s="259">
        <f t="shared" si="1"/>
        <v>0</v>
      </c>
      <c r="AV4" s="259">
        <f t="shared" si="1"/>
        <v>0</v>
      </c>
      <c r="AW4" s="259">
        <f t="shared" si="1"/>
        <v>0</v>
      </c>
      <c r="AX4" s="259">
        <f t="shared" si="1"/>
        <v>0</v>
      </c>
      <c r="AY4" s="259">
        <f t="shared" si="1"/>
        <v>0</v>
      </c>
      <c r="AZ4" s="259">
        <f t="shared" si="1"/>
        <v>0</v>
      </c>
      <c r="BA4" s="259">
        <f t="shared" si="1"/>
        <v>0</v>
      </c>
      <c r="BB4" s="259">
        <f t="shared" si="1"/>
        <v>0</v>
      </c>
      <c r="BC4" s="259">
        <f t="shared" si="1"/>
        <v>0</v>
      </c>
      <c r="BD4" s="259">
        <f t="shared" si="1"/>
        <v>0</v>
      </c>
      <c r="BE4" s="259">
        <f t="shared" si="1"/>
        <v>0</v>
      </c>
      <c r="BF4" s="259">
        <f t="shared" si="1"/>
        <v>0</v>
      </c>
      <c r="BG4" s="259">
        <f t="shared" si="1"/>
        <v>0</v>
      </c>
      <c r="BH4" s="259">
        <f t="shared" si="1"/>
        <v>0</v>
      </c>
      <c r="BI4" s="259">
        <f t="shared" si="1"/>
        <v>0</v>
      </c>
      <c r="BJ4" s="260">
        <f t="shared" si="1"/>
        <v>0</v>
      </c>
      <c r="BK4" s="190"/>
      <c r="BL4" s="190"/>
      <c r="BM4" s="190"/>
      <c r="BN4" s="190"/>
      <c r="BO4" s="190"/>
      <c r="BP4" s="190"/>
      <c r="BQ4" s="190"/>
      <c r="BR4" s="190"/>
    </row>
    <row r="5" spans="1:70">
      <c r="A5" s="261">
        <v>2</v>
      </c>
      <c r="B5" s="119"/>
      <c r="C5" s="262"/>
      <c r="D5" s="262"/>
      <c r="E5" s="262"/>
      <c r="F5" s="262">
        <v>3150</v>
      </c>
      <c r="G5" s="263"/>
      <c r="H5" s="262"/>
      <c r="I5" s="264">
        <v>2675</v>
      </c>
      <c r="J5" s="265">
        <v>3200</v>
      </c>
      <c r="K5" s="266"/>
      <c r="L5" s="266"/>
      <c r="M5" s="262"/>
      <c r="N5" s="266"/>
      <c r="O5" s="262"/>
      <c r="P5" s="267"/>
      <c r="Q5" s="262"/>
      <c r="R5" s="262"/>
      <c r="S5" s="262"/>
      <c r="T5" s="267"/>
      <c r="U5" s="262"/>
      <c r="V5" s="267"/>
      <c r="W5" s="262"/>
      <c r="X5" s="267"/>
      <c r="Y5" s="262"/>
      <c r="Z5" s="266"/>
      <c r="AA5" s="268"/>
      <c r="AB5" s="268"/>
      <c r="AC5" s="268"/>
      <c r="AD5" s="268"/>
      <c r="AE5" s="269"/>
      <c r="AF5" s="270">
        <v>2</v>
      </c>
      <c r="AG5" s="271">
        <f t="shared" ref="AG5:BJ5" si="2">B109</f>
        <v>3350</v>
      </c>
      <c r="AH5" s="272">
        <f t="shared" si="2"/>
        <v>0</v>
      </c>
      <c r="AI5" s="272">
        <f t="shared" si="2"/>
        <v>0</v>
      </c>
      <c r="AJ5" s="272">
        <f t="shared" si="2"/>
        <v>3600</v>
      </c>
      <c r="AK5" s="272">
        <f t="shared" si="2"/>
        <v>4450</v>
      </c>
      <c r="AL5" s="272">
        <f t="shared" si="2"/>
        <v>3825</v>
      </c>
      <c r="AM5" s="272">
        <f t="shared" si="2"/>
        <v>2600</v>
      </c>
      <c r="AN5" s="272">
        <f t="shared" si="2"/>
        <v>3900</v>
      </c>
      <c r="AO5" s="272">
        <f t="shared" si="2"/>
        <v>4350</v>
      </c>
      <c r="AP5" s="272">
        <f t="shared" si="2"/>
        <v>0</v>
      </c>
      <c r="AQ5" s="272">
        <f t="shared" si="2"/>
        <v>0</v>
      </c>
      <c r="AR5" s="272">
        <f t="shared" si="2"/>
        <v>0</v>
      </c>
      <c r="AS5" s="272">
        <f t="shared" si="2"/>
        <v>0</v>
      </c>
      <c r="AT5" s="272">
        <f t="shared" si="2"/>
        <v>0</v>
      </c>
      <c r="AU5" s="272">
        <f t="shared" si="2"/>
        <v>0</v>
      </c>
      <c r="AV5" s="272">
        <f t="shared" si="2"/>
        <v>0</v>
      </c>
      <c r="AW5" s="272">
        <f t="shared" si="2"/>
        <v>0</v>
      </c>
      <c r="AX5" s="272">
        <f t="shared" si="2"/>
        <v>0</v>
      </c>
      <c r="AY5" s="272">
        <f t="shared" si="2"/>
        <v>0</v>
      </c>
      <c r="AZ5" s="272">
        <f t="shared" si="2"/>
        <v>0</v>
      </c>
      <c r="BA5" s="272">
        <f t="shared" si="2"/>
        <v>0</v>
      </c>
      <c r="BB5" s="272">
        <f t="shared" si="2"/>
        <v>0</v>
      </c>
      <c r="BC5" s="272">
        <f t="shared" si="2"/>
        <v>0</v>
      </c>
      <c r="BD5" s="272">
        <f t="shared" si="2"/>
        <v>0</v>
      </c>
      <c r="BE5" s="272">
        <f t="shared" si="2"/>
        <v>0</v>
      </c>
      <c r="BF5" s="272">
        <f t="shared" si="2"/>
        <v>0</v>
      </c>
      <c r="BG5" s="272">
        <f t="shared" si="2"/>
        <v>0</v>
      </c>
      <c r="BH5" s="272">
        <f t="shared" si="2"/>
        <v>0</v>
      </c>
      <c r="BI5" s="272">
        <f t="shared" si="2"/>
        <v>0</v>
      </c>
      <c r="BJ5" s="273">
        <f t="shared" si="2"/>
        <v>0</v>
      </c>
      <c r="BK5" s="190"/>
      <c r="BL5" s="190"/>
      <c r="BM5" s="190"/>
      <c r="BN5" s="190"/>
      <c r="BO5" s="190"/>
      <c r="BP5" s="190"/>
      <c r="BQ5" s="190"/>
      <c r="BR5" s="190"/>
    </row>
    <row r="6" spans="1:70">
      <c r="A6" s="274">
        <v>3</v>
      </c>
      <c r="B6" s="262"/>
      <c r="C6" s="262"/>
      <c r="D6" s="262"/>
      <c r="E6" s="262"/>
      <c r="F6" s="262">
        <v>2725</v>
      </c>
      <c r="G6" s="266"/>
      <c r="H6" s="262"/>
      <c r="I6" s="264">
        <v>3000</v>
      </c>
      <c r="J6" s="265">
        <v>3650</v>
      </c>
      <c r="K6" s="266"/>
      <c r="L6" s="266"/>
      <c r="M6" s="262"/>
      <c r="N6" s="266"/>
      <c r="O6" s="262"/>
      <c r="P6" s="267"/>
      <c r="Q6" s="262"/>
      <c r="R6" s="262"/>
      <c r="S6" s="262"/>
      <c r="T6" s="267"/>
      <c r="U6" s="262"/>
      <c r="V6" s="267"/>
      <c r="W6" s="262"/>
      <c r="X6" s="267"/>
      <c r="Y6" s="262"/>
      <c r="Z6" s="266"/>
      <c r="AA6" s="268"/>
      <c r="AB6" s="268"/>
      <c r="AC6" s="268"/>
      <c r="AD6" s="268"/>
      <c r="AE6" s="269"/>
      <c r="AF6" s="270">
        <v>3</v>
      </c>
      <c r="AG6" s="271">
        <f t="shared" ref="AG6:BJ6" si="3">B163</f>
        <v>3900</v>
      </c>
      <c r="AH6" s="272">
        <f t="shared" si="3"/>
        <v>4475</v>
      </c>
      <c r="AI6" s="272">
        <f t="shared" si="3"/>
        <v>4300</v>
      </c>
      <c r="AJ6" s="272">
        <f t="shared" si="3"/>
        <v>4600</v>
      </c>
      <c r="AK6" s="272">
        <f t="shared" si="3"/>
        <v>4500</v>
      </c>
      <c r="AL6" s="272">
        <f t="shared" si="3"/>
        <v>3475</v>
      </c>
      <c r="AM6" s="272">
        <f t="shared" si="3"/>
        <v>4325</v>
      </c>
      <c r="AN6" s="272">
        <f t="shared" si="3"/>
        <v>4900</v>
      </c>
      <c r="AO6" s="272">
        <f t="shared" si="3"/>
        <v>4750</v>
      </c>
      <c r="AP6" s="272">
        <f t="shared" si="3"/>
        <v>0</v>
      </c>
      <c r="AQ6" s="272">
        <f t="shared" si="3"/>
        <v>0</v>
      </c>
      <c r="AR6" s="272">
        <f t="shared" si="3"/>
        <v>0</v>
      </c>
      <c r="AS6" s="272">
        <f t="shared" si="3"/>
        <v>0</v>
      </c>
      <c r="AT6" s="272">
        <f t="shared" si="3"/>
        <v>0</v>
      </c>
      <c r="AU6" s="272">
        <f t="shared" si="3"/>
        <v>0</v>
      </c>
      <c r="AV6" s="272">
        <f t="shared" si="3"/>
        <v>0</v>
      </c>
      <c r="AW6" s="272">
        <f t="shared" si="3"/>
        <v>0</v>
      </c>
      <c r="AX6" s="272">
        <f t="shared" si="3"/>
        <v>0</v>
      </c>
      <c r="AY6" s="272">
        <f t="shared" si="3"/>
        <v>0</v>
      </c>
      <c r="AZ6" s="272">
        <f t="shared" si="3"/>
        <v>0</v>
      </c>
      <c r="BA6" s="272">
        <f t="shared" si="3"/>
        <v>0</v>
      </c>
      <c r="BB6" s="272">
        <f t="shared" si="3"/>
        <v>0</v>
      </c>
      <c r="BC6" s="272">
        <f t="shared" si="3"/>
        <v>0</v>
      </c>
      <c r="BD6" s="272">
        <f t="shared" si="3"/>
        <v>0</v>
      </c>
      <c r="BE6" s="272">
        <f t="shared" si="3"/>
        <v>0</v>
      </c>
      <c r="BF6" s="272">
        <f t="shared" si="3"/>
        <v>0</v>
      </c>
      <c r="BG6" s="272">
        <f t="shared" si="3"/>
        <v>0</v>
      </c>
      <c r="BH6" s="272">
        <f t="shared" si="3"/>
        <v>0</v>
      </c>
      <c r="BI6" s="272">
        <f t="shared" si="3"/>
        <v>0</v>
      </c>
      <c r="BJ6" s="273">
        <f t="shared" si="3"/>
        <v>0</v>
      </c>
      <c r="BK6" s="190"/>
      <c r="BL6" s="190"/>
      <c r="BM6" s="190"/>
      <c r="BN6" s="190"/>
      <c r="BO6" s="190"/>
      <c r="BP6" s="190"/>
      <c r="BQ6" s="190"/>
      <c r="BR6" s="190"/>
    </row>
    <row r="7" spans="1:70">
      <c r="A7" s="261">
        <v>4</v>
      </c>
      <c r="B7" s="262"/>
      <c r="C7" s="262"/>
      <c r="D7" s="262"/>
      <c r="E7" s="262"/>
      <c r="F7" s="262">
        <v>2875</v>
      </c>
      <c r="G7" s="266"/>
      <c r="H7" s="262"/>
      <c r="I7" s="264">
        <v>4350</v>
      </c>
      <c r="J7" s="265"/>
      <c r="K7" s="266"/>
      <c r="L7" s="266"/>
      <c r="M7" s="262"/>
      <c r="N7" s="266"/>
      <c r="O7" s="262"/>
      <c r="P7" s="267"/>
      <c r="Q7" s="262"/>
      <c r="R7" s="262"/>
      <c r="S7" s="262"/>
      <c r="T7" s="267"/>
      <c r="U7" s="262"/>
      <c r="V7" s="267"/>
      <c r="W7" s="262"/>
      <c r="X7" s="267"/>
      <c r="Y7" s="262"/>
      <c r="Z7" s="266"/>
      <c r="AA7" s="268"/>
      <c r="AB7" s="268"/>
      <c r="AC7" s="268"/>
      <c r="AD7" s="268"/>
      <c r="AE7" s="269"/>
      <c r="AF7" s="270">
        <v>4</v>
      </c>
      <c r="AG7" s="275">
        <f t="shared" ref="AG7:BJ7" si="4">B217</f>
        <v>0</v>
      </c>
      <c r="AH7" s="272">
        <f t="shared" si="4"/>
        <v>0</v>
      </c>
      <c r="AI7" s="272">
        <f t="shared" si="4"/>
        <v>0</v>
      </c>
      <c r="AJ7" s="272">
        <f t="shared" si="4"/>
        <v>0</v>
      </c>
      <c r="AK7" s="272">
        <f t="shared" si="4"/>
        <v>0</v>
      </c>
      <c r="AL7" s="272">
        <f t="shared" si="4"/>
        <v>0</v>
      </c>
      <c r="AM7" s="272">
        <f t="shared" si="4"/>
        <v>0</v>
      </c>
      <c r="AN7" s="272">
        <f t="shared" si="4"/>
        <v>0</v>
      </c>
      <c r="AO7" s="272">
        <f t="shared" si="4"/>
        <v>0</v>
      </c>
      <c r="AP7" s="272">
        <f t="shared" si="4"/>
        <v>0</v>
      </c>
      <c r="AQ7" s="272">
        <f t="shared" si="4"/>
        <v>0</v>
      </c>
      <c r="AR7" s="272">
        <f t="shared" si="4"/>
        <v>0</v>
      </c>
      <c r="AS7" s="272">
        <f t="shared" si="4"/>
        <v>0</v>
      </c>
      <c r="AT7" s="272">
        <f t="shared" si="4"/>
        <v>0</v>
      </c>
      <c r="AU7" s="272">
        <f t="shared" si="4"/>
        <v>0</v>
      </c>
      <c r="AV7" s="272">
        <f t="shared" si="4"/>
        <v>0</v>
      </c>
      <c r="AW7" s="272">
        <f t="shared" si="4"/>
        <v>0</v>
      </c>
      <c r="AX7" s="272">
        <f t="shared" si="4"/>
        <v>0</v>
      </c>
      <c r="AY7" s="272">
        <f t="shared" si="4"/>
        <v>0</v>
      </c>
      <c r="AZ7" s="272">
        <f t="shared" si="4"/>
        <v>0</v>
      </c>
      <c r="BA7" s="272">
        <f t="shared" si="4"/>
        <v>0</v>
      </c>
      <c r="BB7" s="272">
        <f t="shared" si="4"/>
        <v>0</v>
      </c>
      <c r="BC7" s="272">
        <f t="shared" si="4"/>
        <v>0</v>
      </c>
      <c r="BD7" s="272">
        <f t="shared" si="4"/>
        <v>0</v>
      </c>
      <c r="BE7" s="272">
        <f t="shared" si="4"/>
        <v>0</v>
      </c>
      <c r="BF7" s="272">
        <f t="shared" si="4"/>
        <v>0</v>
      </c>
      <c r="BG7" s="272">
        <f t="shared" si="4"/>
        <v>0</v>
      </c>
      <c r="BH7" s="272">
        <f t="shared" si="4"/>
        <v>0</v>
      </c>
      <c r="BI7" s="272">
        <f t="shared" si="4"/>
        <v>0</v>
      </c>
      <c r="BJ7" s="273">
        <f t="shared" si="4"/>
        <v>0</v>
      </c>
      <c r="BK7" s="190"/>
      <c r="BL7" s="190"/>
      <c r="BM7" s="190"/>
      <c r="BN7" s="190"/>
      <c r="BO7" s="190"/>
      <c r="BP7" s="190"/>
      <c r="BQ7" s="190"/>
      <c r="BR7" s="190"/>
    </row>
    <row r="8" spans="1:70">
      <c r="A8" s="274">
        <v>5</v>
      </c>
      <c r="B8" s="262"/>
      <c r="C8" s="262"/>
      <c r="D8" s="262"/>
      <c r="E8" s="262"/>
      <c r="F8" s="262"/>
      <c r="G8" s="266"/>
      <c r="H8" s="262"/>
      <c r="I8" s="264"/>
      <c r="J8" s="265"/>
      <c r="K8" s="266"/>
      <c r="L8" s="266"/>
      <c r="M8" s="262"/>
      <c r="N8" s="266"/>
      <c r="O8" s="262"/>
      <c r="P8" s="267"/>
      <c r="Q8" s="262"/>
      <c r="R8" s="262"/>
      <c r="S8" s="262"/>
      <c r="T8" s="267"/>
      <c r="U8" s="262"/>
      <c r="V8" s="267"/>
      <c r="W8" s="262"/>
      <c r="X8" s="267"/>
      <c r="Y8" s="263"/>
      <c r="Z8" s="266"/>
      <c r="AA8" s="268"/>
      <c r="AB8" s="268"/>
      <c r="AC8" s="268"/>
      <c r="AD8" s="268"/>
      <c r="AE8" s="269"/>
      <c r="AF8" s="270">
        <v>5</v>
      </c>
      <c r="AG8" s="271">
        <f t="shared" ref="AG8:BJ8" si="5">B271</f>
        <v>0</v>
      </c>
      <c r="AH8" s="276">
        <f t="shared" si="5"/>
        <v>0</v>
      </c>
      <c r="AI8" s="276">
        <f t="shared" si="5"/>
        <v>0</v>
      </c>
      <c r="AJ8" s="276">
        <f t="shared" si="5"/>
        <v>0</v>
      </c>
      <c r="AK8" s="276">
        <f t="shared" si="5"/>
        <v>0</v>
      </c>
      <c r="AL8" s="276">
        <f t="shared" si="5"/>
        <v>0</v>
      </c>
      <c r="AM8" s="276">
        <f t="shared" si="5"/>
        <v>0</v>
      </c>
      <c r="AN8" s="276">
        <f t="shared" si="5"/>
        <v>0</v>
      </c>
      <c r="AO8" s="276">
        <f t="shared" si="5"/>
        <v>0</v>
      </c>
      <c r="AP8" s="276">
        <f t="shared" si="5"/>
        <v>0</v>
      </c>
      <c r="AQ8" s="276">
        <f t="shared" si="5"/>
        <v>0</v>
      </c>
      <c r="AR8" s="276">
        <f t="shared" si="5"/>
        <v>0</v>
      </c>
      <c r="AS8" s="276">
        <f t="shared" si="5"/>
        <v>0</v>
      </c>
      <c r="AT8" s="276">
        <f t="shared" si="5"/>
        <v>0</v>
      </c>
      <c r="AU8" s="276">
        <f t="shared" si="5"/>
        <v>0</v>
      </c>
      <c r="AV8" s="276">
        <f t="shared" si="5"/>
        <v>0</v>
      </c>
      <c r="AW8" s="276">
        <f t="shared" si="5"/>
        <v>0</v>
      </c>
      <c r="AX8" s="276">
        <f t="shared" si="5"/>
        <v>0</v>
      </c>
      <c r="AY8" s="276">
        <f t="shared" si="5"/>
        <v>0</v>
      </c>
      <c r="AZ8" s="276">
        <f t="shared" si="5"/>
        <v>0</v>
      </c>
      <c r="BA8" s="276">
        <f t="shared" si="5"/>
        <v>0</v>
      </c>
      <c r="BB8" s="276">
        <f t="shared" si="5"/>
        <v>0</v>
      </c>
      <c r="BC8" s="276">
        <f t="shared" si="5"/>
        <v>0</v>
      </c>
      <c r="BD8" s="276">
        <f t="shared" si="5"/>
        <v>0</v>
      </c>
      <c r="BE8" s="272">
        <f t="shared" si="5"/>
        <v>0</v>
      </c>
      <c r="BF8" s="272">
        <f t="shared" si="5"/>
        <v>0</v>
      </c>
      <c r="BG8" s="272">
        <f t="shared" si="5"/>
        <v>0</v>
      </c>
      <c r="BH8" s="272">
        <f t="shared" si="5"/>
        <v>0</v>
      </c>
      <c r="BI8" s="272">
        <f t="shared" si="5"/>
        <v>0</v>
      </c>
      <c r="BJ8" s="273">
        <f t="shared" si="5"/>
        <v>0</v>
      </c>
      <c r="BK8" s="190"/>
      <c r="BL8" s="190"/>
      <c r="BM8" s="190"/>
      <c r="BN8" s="190"/>
      <c r="BO8" s="190"/>
      <c r="BP8" s="190"/>
      <c r="BQ8" s="190"/>
      <c r="BR8" s="190"/>
    </row>
    <row r="9" spans="1:70">
      <c r="A9" s="261">
        <v>6</v>
      </c>
      <c r="B9" s="262"/>
      <c r="C9" s="262"/>
      <c r="D9" s="262"/>
      <c r="E9" s="262"/>
      <c r="F9" s="262"/>
      <c r="G9" s="266"/>
      <c r="H9" s="262"/>
      <c r="I9" s="264"/>
      <c r="J9" s="265"/>
      <c r="K9" s="266"/>
      <c r="L9" s="266"/>
      <c r="M9" s="262"/>
      <c r="N9" s="266"/>
      <c r="O9" s="262"/>
      <c r="P9" s="267"/>
      <c r="Q9" s="262"/>
      <c r="R9" s="262"/>
      <c r="S9" s="262"/>
      <c r="T9" s="267"/>
      <c r="U9" s="262"/>
      <c r="V9" s="267"/>
      <c r="W9" s="262"/>
      <c r="X9" s="267"/>
      <c r="Y9" s="262"/>
      <c r="Z9" s="266"/>
      <c r="AA9" s="268"/>
      <c r="AB9" s="268"/>
      <c r="AC9" s="268"/>
      <c r="AD9" s="268"/>
      <c r="AE9" s="269"/>
      <c r="AF9" s="270">
        <v>6</v>
      </c>
      <c r="AG9" s="271">
        <f t="shared" ref="AG9:BJ9" si="6">B325</f>
        <v>0</v>
      </c>
      <c r="AH9" s="276">
        <f t="shared" si="6"/>
        <v>0</v>
      </c>
      <c r="AI9" s="276">
        <f t="shared" si="6"/>
        <v>0</v>
      </c>
      <c r="AJ9" s="276">
        <f t="shared" si="6"/>
        <v>0</v>
      </c>
      <c r="AK9" s="276">
        <f t="shared" si="6"/>
        <v>0</v>
      </c>
      <c r="AL9" s="276">
        <f t="shared" si="6"/>
        <v>0</v>
      </c>
      <c r="AM9" s="276">
        <f t="shared" si="6"/>
        <v>0</v>
      </c>
      <c r="AN9" s="276">
        <f t="shared" si="6"/>
        <v>0</v>
      </c>
      <c r="AO9" s="276">
        <f t="shared" si="6"/>
        <v>0</v>
      </c>
      <c r="AP9" s="276">
        <f t="shared" si="6"/>
        <v>0</v>
      </c>
      <c r="AQ9" s="276">
        <f t="shared" si="6"/>
        <v>0</v>
      </c>
      <c r="AR9" s="276">
        <f t="shared" si="6"/>
        <v>0</v>
      </c>
      <c r="AS9" s="276">
        <f t="shared" si="6"/>
        <v>0</v>
      </c>
      <c r="AT9" s="276">
        <f t="shared" si="6"/>
        <v>0</v>
      </c>
      <c r="AU9" s="276">
        <f t="shared" si="6"/>
        <v>0</v>
      </c>
      <c r="AV9" s="276">
        <f t="shared" si="6"/>
        <v>0</v>
      </c>
      <c r="AW9" s="276">
        <f t="shared" si="6"/>
        <v>0</v>
      </c>
      <c r="AX9" s="276">
        <f t="shared" si="6"/>
        <v>0</v>
      </c>
      <c r="AY9" s="276">
        <f t="shared" si="6"/>
        <v>0</v>
      </c>
      <c r="AZ9" s="276">
        <f t="shared" si="6"/>
        <v>0</v>
      </c>
      <c r="BA9" s="276">
        <f t="shared" si="6"/>
        <v>0</v>
      </c>
      <c r="BB9" s="276">
        <f t="shared" si="6"/>
        <v>0</v>
      </c>
      <c r="BC9" s="276">
        <f t="shared" si="6"/>
        <v>0</v>
      </c>
      <c r="BD9" s="276">
        <f t="shared" si="6"/>
        <v>0</v>
      </c>
      <c r="BE9" s="272">
        <f t="shared" si="6"/>
        <v>0</v>
      </c>
      <c r="BF9" s="272">
        <f t="shared" si="6"/>
        <v>0</v>
      </c>
      <c r="BG9" s="272">
        <f t="shared" si="6"/>
        <v>0</v>
      </c>
      <c r="BH9" s="272">
        <f t="shared" si="6"/>
        <v>0</v>
      </c>
      <c r="BI9" s="272">
        <f t="shared" si="6"/>
        <v>0</v>
      </c>
      <c r="BJ9" s="273">
        <f t="shared" si="6"/>
        <v>0</v>
      </c>
      <c r="BK9" s="190"/>
      <c r="BL9" s="190"/>
      <c r="BM9" s="190"/>
      <c r="BN9" s="190"/>
      <c r="BO9" s="190"/>
      <c r="BP9" s="190"/>
      <c r="BQ9" s="190"/>
      <c r="BR9" s="190"/>
    </row>
    <row r="10" spans="1:70">
      <c r="A10" s="274">
        <v>7</v>
      </c>
      <c r="B10" s="262"/>
      <c r="C10" s="262"/>
      <c r="D10" s="262"/>
      <c r="E10" s="262"/>
      <c r="F10" s="262"/>
      <c r="G10" s="266"/>
      <c r="H10" s="262"/>
      <c r="I10" s="264"/>
      <c r="J10" s="265"/>
      <c r="K10" s="266"/>
      <c r="L10" s="266"/>
      <c r="M10" s="262"/>
      <c r="N10" s="266"/>
      <c r="O10" s="262"/>
      <c r="P10" s="267"/>
      <c r="Q10" s="262"/>
      <c r="R10" s="262"/>
      <c r="S10" s="262"/>
      <c r="T10" s="267"/>
      <c r="U10" s="262"/>
      <c r="V10" s="267"/>
      <c r="W10" s="262"/>
      <c r="X10" s="267"/>
      <c r="Y10" s="262"/>
      <c r="Z10" s="266"/>
      <c r="AA10" s="268"/>
      <c r="AB10" s="268"/>
      <c r="AC10" s="268"/>
      <c r="AD10" s="268"/>
      <c r="AE10" s="269"/>
      <c r="AF10" s="270">
        <v>7</v>
      </c>
      <c r="AG10" s="271">
        <f t="shared" ref="AG10:BJ10" si="7">B379</f>
        <v>0</v>
      </c>
      <c r="AH10" s="276">
        <f t="shared" si="7"/>
        <v>0</v>
      </c>
      <c r="AI10" s="276">
        <f t="shared" si="7"/>
        <v>0</v>
      </c>
      <c r="AJ10" s="276">
        <f t="shared" si="7"/>
        <v>0</v>
      </c>
      <c r="AK10" s="276">
        <f t="shared" si="7"/>
        <v>0</v>
      </c>
      <c r="AL10" s="276">
        <f t="shared" si="7"/>
        <v>0</v>
      </c>
      <c r="AM10" s="276">
        <f t="shared" si="7"/>
        <v>0</v>
      </c>
      <c r="AN10" s="276">
        <f t="shared" si="7"/>
        <v>0</v>
      </c>
      <c r="AO10" s="276">
        <f t="shared" si="7"/>
        <v>0</v>
      </c>
      <c r="AP10" s="276">
        <f t="shared" si="7"/>
        <v>0</v>
      </c>
      <c r="AQ10" s="276">
        <f t="shared" si="7"/>
        <v>0</v>
      </c>
      <c r="AR10" s="276">
        <f t="shared" si="7"/>
        <v>0</v>
      </c>
      <c r="AS10" s="276">
        <f t="shared" si="7"/>
        <v>0</v>
      </c>
      <c r="AT10" s="276">
        <f t="shared" si="7"/>
        <v>0</v>
      </c>
      <c r="AU10" s="276">
        <f t="shared" si="7"/>
        <v>0</v>
      </c>
      <c r="AV10" s="276">
        <f t="shared" si="7"/>
        <v>0</v>
      </c>
      <c r="AW10" s="276">
        <f t="shared" si="7"/>
        <v>0</v>
      </c>
      <c r="AX10" s="276">
        <f t="shared" si="7"/>
        <v>0</v>
      </c>
      <c r="AY10" s="276">
        <f t="shared" si="7"/>
        <v>0</v>
      </c>
      <c r="AZ10" s="276">
        <f t="shared" si="7"/>
        <v>0</v>
      </c>
      <c r="BA10" s="276">
        <f t="shared" si="7"/>
        <v>0</v>
      </c>
      <c r="BB10" s="276">
        <f t="shared" si="7"/>
        <v>0</v>
      </c>
      <c r="BC10" s="276">
        <f t="shared" si="7"/>
        <v>0</v>
      </c>
      <c r="BD10" s="276">
        <f t="shared" si="7"/>
        <v>0</v>
      </c>
      <c r="BE10" s="272">
        <f t="shared" si="7"/>
        <v>0</v>
      </c>
      <c r="BF10" s="272">
        <f t="shared" si="7"/>
        <v>0</v>
      </c>
      <c r="BG10" s="272">
        <f t="shared" si="7"/>
        <v>0</v>
      </c>
      <c r="BH10" s="272">
        <f t="shared" si="7"/>
        <v>0</v>
      </c>
      <c r="BI10" s="272">
        <f t="shared" si="7"/>
        <v>0</v>
      </c>
      <c r="BJ10" s="273">
        <f t="shared" si="7"/>
        <v>0</v>
      </c>
      <c r="BK10" s="190"/>
      <c r="BL10" s="190"/>
      <c r="BM10" s="190"/>
      <c r="BN10" s="190"/>
      <c r="BO10" s="190"/>
      <c r="BP10" s="190"/>
      <c r="BQ10" s="190"/>
      <c r="BR10" s="190"/>
    </row>
    <row r="11" spans="1:70">
      <c r="A11" s="261">
        <v>8</v>
      </c>
      <c r="B11" s="262"/>
      <c r="C11" s="262"/>
      <c r="D11" s="262"/>
      <c r="E11" s="262"/>
      <c r="F11" s="262"/>
      <c r="G11" s="266"/>
      <c r="H11" s="262"/>
      <c r="I11" s="264"/>
      <c r="J11" s="265"/>
      <c r="K11" s="266"/>
      <c r="L11" s="266"/>
      <c r="M11" s="262"/>
      <c r="N11" s="266"/>
      <c r="O11" s="262"/>
      <c r="P11" s="267"/>
      <c r="Q11" s="262"/>
      <c r="R11" s="262"/>
      <c r="S11" s="262"/>
      <c r="T11" s="267"/>
      <c r="U11" s="262"/>
      <c r="V11" s="267"/>
      <c r="W11" s="262"/>
      <c r="X11" s="267"/>
      <c r="Y11" s="262"/>
      <c r="Z11" s="266"/>
      <c r="AA11" s="268"/>
      <c r="AB11" s="268"/>
      <c r="AC11" s="268"/>
      <c r="AD11" s="268"/>
      <c r="AE11" s="269"/>
      <c r="AF11" s="270">
        <v>8</v>
      </c>
      <c r="AG11" s="271">
        <f t="shared" ref="AG11:BJ11" si="8">B435</f>
        <v>0</v>
      </c>
      <c r="AH11" s="276">
        <f t="shared" si="8"/>
        <v>0</v>
      </c>
      <c r="AI11" s="276">
        <f t="shared" si="8"/>
        <v>0</v>
      </c>
      <c r="AJ11" s="276">
        <f t="shared" si="8"/>
        <v>0</v>
      </c>
      <c r="AK11" s="276">
        <f t="shared" si="8"/>
        <v>0</v>
      </c>
      <c r="AL11" s="276">
        <f t="shared" si="8"/>
        <v>0</v>
      </c>
      <c r="AM11" s="276">
        <f t="shared" si="8"/>
        <v>0</v>
      </c>
      <c r="AN11" s="276">
        <f t="shared" si="8"/>
        <v>0</v>
      </c>
      <c r="AO11" s="276">
        <f t="shared" si="8"/>
        <v>0</v>
      </c>
      <c r="AP11" s="276">
        <f t="shared" si="8"/>
        <v>0</v>
      </c>
      <c r="AQ11" s="276">
        <f t="shared" si="8"/>
        <v>0</v>
      </c>
      <c r="AR11" s="276">
        <f t="shared" si="8"/>
        <v>0</v>
      </c>
      <c r="AS11" s="276">
        <f t="shared" si="8"/>
        <v>0</v>
      </c>
      <c r="AT11" s="276">
        <f t="shared" si="8"/>
        <v>0</v>
      </c>
      <c r="AU11" s="276">
        <f t="shared" si="8"/>
        <v>0</v>
      </c>
      <c r="AV11" s="276">
        <f t="shared" si="8"/>
        <v>0</v>
      </c>
      <c r="AW11" s="276">
        <f t="shared" si="8"/>
        <v>0</v>
      </c>
      <c r="AX11" s="276">
        <f t="shared" si="8"/>
        <v>0</v>
      </c>
      <c r="AY11" s="276">
        <f t="shared" si="8"/>
        <v>0</v>
      </c>
      <c r="AZ11" s="276">
        <f t="shared" si="8"/>
        <v>0</v>
      </c>
      <c r="BA11" s="276">
        <f t="shared" si="8"/>
        <v>0</v>
      </c>
      <c r="BB11" s="276">
        <f t="shared" si="8"/>
        <v>0</v>
      </c>
      <c r="BC11" s="276">
        <f t="shared" si="8"/>
        <v>0</v>
      </c>
      <c r="BD11" s="276">
        <f t="shared" si="8"/>
        <v>0</v>
      </c>
      <c r="BE11" s="272">
        <f t="shared" si="8"/>
        <v>0</v>
      </c>
      <c r="BF11" s="272">
        <f t="shared" si="8"/>
        <v>0</v>
      </c>
      <c r="BG11" s="272">
        <f t="shared" si="8"/>
        <v>0</v>
      </c>
      <c r="BH11" s="272">
        <f t="shared" si="8"/>
        <v>0</v>
      </c>
      <c r="BI11" s="272">
        <f t="shared" si="8"/>
        <v>0</v>
      </c>
      <c r="BJ11" s="273">
        <f t="shared" si="8"/>
        <v>0</v>
      </c>
      <c r="BK11" s="190"/>
      <c r="BL11" s="190"/>
      <c r="BM11" s="190"/>
      <c r="BN11" s="190"/>
      <c r="BO11" s="190"/>
      <c r="BP11" s="190"/>
      <c r="BQ11" s="190"/>
      <c r="BR11" s="190"/>
    </row>
    <row r="12" spans="1:70" ht="13.5" thickBot="1">
      <c r="A12" s="274">
        <v>9</v>
      </c>
      <c r="B12" s="262"/>
      <c r="C12" s="262"/>
      <c r="D12" s="262"/>
      <c r="E12" s="262"/>
      <c r="F12" s="262"/>
      <c r="G12" s="266"/>
      <c r="H12" s="262"/>
      <c r="I12" s="264"/>
      <c r="J12" s="265"/>
      <c r="K12" s="266"/>
      <c r="L12" s="266"/>
      <c r="M12" s="262"/>
      <c r="N12" s="266"/>
      <c r="O12" s="262"/>
      <c r="P12" s="267"/>
      <c r="Q12" s="262"/>
      <c r="R12" s="262"/>
      <c r="S12" s="262"/>
      <c r="T12" s="267"/>
      <c r="U12" s="262"/>
      <c r="V12" s="267"/>
      <c r="W12" s="262"/>
      <c r="X12" s="267"/>
      <c r="Y12" s="262"/>
      <c r="Z12" s="266"/>
      <c r="AA12" s="268"/>
      <c r="AB12" s="268"/>
      <c r="AC12" s="268"/>
      <c r="AD12" s="268"/>
      <c r="AE12" s="269"/>
      <c r="AF12" s="277">
        <v>9</v>
      </c>
      <c r="AG12" s="278">
        <f t="shared" ref="AG12:BJ12" si="9">B489</f>
        <v>0</v>
      </c>
      <c r="AH12" s="279">
        <f t="shared" si="9"/>
        <v>0</v>
      </c>
      <c r="AI12" s="279">
        <f t="shared" si="9"/>
        <v>0</v>
      </c>
      <c r="AJ12" s="279">
        <f t="shared" si="9"/>
        <v>0</v>
      </c>
      <c r="AK12" s="279">
        <f t="shared" si="9"/>
        <v>0</v>
      </c>
      <c r="AL12" s="279">
        <f t="shared" si="9"/>
        <v>0</v>
      </c>
      <c r="AM12" s="279">
        <f t="shared" si="9"/>
        <v>0</v>
      </c>
      <c r="AN12" s="279">
        <f t="shared" si="9"/>
        <v>0</v>
      </c>
      <c r="AO12" s="279">
        <f t="shared" si="9"/>
        <v>0</v>
      </c>
      <c r="AP12" s="279">
        <f t="shared" si="9"/>
        <v>0</v>
      </c>
      <c r="AQ12" s="279">
        <f t="shared" si="9"/>
        <v>0</v>
      </c>
      <c r="AR12" s="279">
        <f t="shared" si="9"/>
        <v>0</v>
      </c>
      <c r="AS12" s="279">
        <f t="shared" si="9"/>
        <v>0</v>
      </c>
      <c r="AT12" s="279">
        <f t="shared" si="9"/>
        <v>0</v>
      </c>
      <c r="AU12" s="279">
        <f t="shared" si="9"/>
        <v>0</v>
      </c>
      <c r="AV12" s="279">
        <f t="shared" si="9"/>
        <v>0</v>
      </c>
      <c r="AW12" s="279">
        <f t="shared" si="9"/>
        <v>0</v>
      </c>
      <c r="AX12" s="279">
        <f t="shared" si="9"/>
        <v>0</v>
      </c>
      <c r="AY12" s="279">
        <f t="shared" si="9"/>
        <v>0</v>
      </c>
      <c r="AZ12" s="279">
        <f t="shared" si="9"/>
        <v>0</v>
      </c>
      <c r="BA12" s="279">
        <f t="shared" si="9"/>
        <v>0</v>
      </c>
      <c r="BB12" s="279">
        <f t="shared" si="9"/>
        <v>0</v>
      </c>
      <c r="BC12" s="279">
        <f t="shared" si="9"/>
        <v>0</v>
      </c>
      <c r="BD12" s="279">
        <f t="shared" si="9"/>
        <v>0</v>
      </c>
      <c r="BE12" s="280">
        <f t="shared" si="9"/>
        <v>0</v>
      </c>
      <c r="BF12" s="280">
        <f t="shared" si="9"/>
        <v>0</v>
      </c>
      <c r="BG12" s="280">
        <f t="shared" si="9"/>
        <v>0</v>
      </c>
      <c r="BH12" s="280">
        <f t="shared" si="9"/>
        <v>0</v>
      </c>
      <c r="BI12" s="280">
        <f t="shared" si="9"/>
        <v>0</v>
      </c>
      <c r="BJ12" s="281">
        <f t="shared" si="9"/>
        <v>0</v>
      </c>
      <c r="BK12" s="190"/>
      <c r="BL12" s="190"/>
      <c r="BM12" s="190"/>
      <c r="BN12" s="190"/>
      <c r="BO12" s="190"/>
      <c r="BP12" s="190"/>
      <c r="BQ12" s="190"/>
      <c r="BR12" s="190"/>
    </row>
    <row r="13" spans="1:70" ht="13.5" thickBot="1">
      <c r="A13" s="261">
        <v>10</v>
      </c>
      <c r="B13" s="262"/>
      <c r="C13" s="262"/>
      <c r="D13" s="262"/>
      <c r="E13" s="262"/>
      <c r="F13" s="262"/>
      <c r="G13" s="266"/>
      <c r="H13" s="262"/>
      <c r="I13" s="264"/>
      <c r="J13" s="265"/>
      <c r="K13" s="266"/>
      <c r="L13" s="266"/>
      <c r="M13" s="262"/>
      <c r="N13" s="266"/>
      <c r="O13" s="262"/>
      <c r="P13" s="267"/>
      <c r="Q13" s="262"/>
      <c r="R13" s="262"/>
      <c r="S13" s="262"/>
      <c r="T13" s="267"/>
      <c r="U13" s="262"/>
      <c r="V13" s="267"/>
      <c r="W13" s="262"/>
      <c r="X13" s="267"/>
      <c r="Y13" s="262"/>
      <c r="Z13" s="266"/>
      <c r="AA13" s="268"/>
      <c r="AB13" s="268"/>
      <c r="AC13" s="268"/>
      <c r="AD13" s="268"/>
      <c r="AE13" s="269"/>
      <c r="AF13" s="282" t="s">
        <v>34</v>
      </c>
      <c r="AG13" s="283">
        <f>MAX(AG4:AG12)</f>
        <v>3900</v>
      </c>
      <c r="AH13" s="284">
        <f t="shared" ref="AH13:BJ13" si="10">MAX(AH4:AH12)</f>
        <v>4475</v>
      </c>
      <c r="AI13" s="284">
        <f t="shared" si="10"/>
        <v>4300</v>
      </c>
      <c r="AJ13" s="284">
        <f t="shared" si="10"/>
        <v>4600</v>
      </c>
      <c r="AK13" s="284">
        <f t="shared" si="10"/>
        <v>4500</v>
      </c>
      <c r="AL13" s="284">
        <f t="shared" si="10"/>
        <v>3825</v>
      </c>
      <c r="AM13" s="284">
        <f t="shared" si="10"/>
        <v>4325</v>
      </c>
      <c r="AN13" s="284">
        <f t="shared" si="10"/>
        <v>4900</v>
      </c>
      <c r="AO13" s="284">
        <f t="shared" si="10"/>
        <v>4750</v>
      </c>
      <c r="AP13" s="284">
        <f t="shared" si="10"/>
        <v>0</v>
      </c>
      <c r="AQ13" s="284">
        <f t="shared" si="10"/>
        <v>0</v>
      </c>
      <c r="AR13" s="284">
        <f t="shared" si="10"/>
        <v>0</v>
      </c>
      <c r="AS13" s="284">
        <f t="shared" si="10"/>
        <v>0</v>
      </c>
      <c r="AT13" s="284">
        <f t="shared" si="10"/>
        <v>0</v>
      </c>
      <c r="AU13" s="284">
        <f t="shared" si="10"/>
        <v>0</v>
      </c>
      <c r="AV13" s="284">
        <f t="shared" si="10"/>
        <v>0</v>
      </c>
      <c r="AW13" s="284">
        <f t="shared" si="10"/>
        <v>0</v>
      </c>
      <c r="AX13" s="284">
        <f t="shared" si="10"/>
        <v>0</v>
      </c>
      <c r="AY13" s="284">
        <f t="shared" si="10"/>
        <v>0</v>
      </c>
      <c r="AZ13" s="284">
        <f t="shared" si="10"/>
        <v>0</v>
      </c>
      <c r="BA13" s="284">
        <f t="shared" si="10"/>
        <v>0</v>
      </c>
      <c r="BB13" s="284">
        <f t="shared" si="10"/>
        <v>0</v>
      </c>
      <c r="BC13" s="284">
        <f t="shared" si="10"/>
        <v>0</v>
      </c>
      <c r="BD13" s="284">
        <f t="shared" si="10"/>
        <v>0</v>
      </c>
      <c r="BE13" s="284">
        <f t="shared" si="10"/>
        <v>0</v>
      </c>
      <c r="BF13" s="284">
        <f t="shared" si="10"/>
        <v>0</v>
      </c>
      <c r="BG13" s="284">
        <f t="shared" si="10"/>
        <v>0</v>
      </c>
      <c r="BH13" s="284">
        <f t="shared" si="10"/>
        <v>0</v>
      </c>
      <c r="BI13" s="284">
        <f t="shared" si="10"/>
        <v>0</v>
      </c>
      <c r="BJ13" s="284">
        <f t="shared" si="10"/>
        <v>0</v>
      </c>
      <c r="BK13" s="190"/>
      <c r="BL13" s="190"/>
      <c r="BM13" s="190"/>
      <c r="BN13" s="190"/>
      <c r="BO13" s="190"/>
      <c r="BP13" s="190"/>
      <c r="BQ13" s="190"/>
      <c r="BR13" s="190"/>
    </row>
    <row r="14" spans="1:70">
      <c r="A14" s="274">
        <v>11</v>
      </c>
      <c r="B14" s="262"/>
      <c r="C14" s="262"/>
      <c r="D14" s="262"/>
      <c r="E14" s="262"/>
      <c r="F14" s="262"/>
      <c r="G14" s="266"/>
      <c r="H14" s="262"/>
      <c r="I14" s="264"/>
      <c r="J14" s="265"/>
      <c r="K14" s="266"/>
      <c r="L14" s="266"/>
      <c r="M14" s="262"/>
      <c r="N14" s="266"/>
      <c r="O14" s="262"/>
      <c r="P14" s="267"/>
      <c r="Q14" s="262"/>
      <c r="R14" s="262"/>
      <c r="S14" s="262"/>
      <c r="T14" s="267"/>
      <c r="U14" s="262"/>
      <c r="V14" s="267"/>
      <c r="W14" s="262"/>
      <c r="X14" s="267"/>
      <c r="Y14" s="262"/>
      <c r="Z14" s="266"/>
      <c r="AA14" s="268"/>
      <c r="AB14" s="268"/>
      <c r="AC14" s="268"/>
      <c r="AD14" s="268"/>
      <c r="AE14" s="269"/>
      <c r="AF14" s="195"/>
      <c r="AG14" s="285"/>
      <c r="AH14" s="194"/>
      <c r="AI14" s="194"/>
      <c r="AJ14" s="194"/>
      <c r="AK14" s="194"/>
      <c r="AL14" s="194"/>
      <c r="AM14" s="194"/>
      <c r="AN14" s="194"/>
      <c r="AO14" s="194"/>
      <c r="AP14" s="194"/>
      <c r="AQ14" s="194"/>
      <c r="AR14" s="194"/>
      <c r="AS14" s="194"/>
      <c r="AT14" s="194"/>
      <c r="AU14" s="194"/>
      <c r="AV14" s="194"/>
      <c r="AW14" s="194"/>
      <c r="AX14" s="194"/>
      <c r="AY14" s="194"/>
      <c r="AZ14" s="194"/>
      <c r="BA14" s="194"/>
      <c r="BB14" s="194"/>
      <c r="BC14" s="194"/>
      <c r="BD14" s="194"/>
      <c r="BE14" s="194"/>
      <c r="BF14" s="190"/>
      <c r="BG14" s="190"/>
      <c r="BH14" s="190"/>
      <c r="BI14" s="190"/>
      <c r="BJ14" s="190"/>
      <c r="BK14" s="190"/>
      <c r="BL14" s="190"/>
      <c r="BM14" s="190"/>
      <c r="BN14" s="190"/>
      <c r="BO14" s="190"/>
      <c r="BP14" s="190"/>
      <c r="BQ14" s="190"/>
      <c r="BR14" s="190"/>
    </row>
    <row r="15" spans="1:70">
      <c r="A15" s="261">
        <v>12</v>
      </c>
      <c r="B15" s="262"/>
      <c r="C15" s="262"/>
      <c r="D15" s="262"/>
      <c r="E15" s="262"/>
      <c r="F15" s="262"/>
      <c r="G15" s="266"/>
      <c r="H15" s="262"/>
      <c r="I15" s="264"/>
      <c r="J15" s="265"/>
      <c r="K15" s="266"/>
      <c r="L15" s="266"/>
      <c r="M15" s="262"/>
      <c r="N15" s="266"/>
      <c r="O15" s="262"/>
      <c r="P15" s="267"/>
      <c r="Q15" s="262"/>
      <c r="R15" s="262"/>
      <c r="S15" s="262"/>
      <c r="T15" s="267"/>
      <c r="U15" s="262"/>
      <c r="V15" s="267"/>
      <c r="W15" s="262"/>
      <c r="X15" s="267"/>
      <c r="Y15" s="262"/>
      <c r="Z15" s="266"/>
      <c r="AA15" s="268"/>
      <c r="AB15" s="268"/>
      <c r="AC15" s="268"/>
      <c r="AD15" s="268"/>
      <c r="AE15" s="269"/>
      <c r="AF15" s="195"/>
      <c r="AG15" s="285"/>
      <c r="AH15" s="194"/>
      <c r="AI15" s="194"/>
      <c r="AJ15" s="194"/>
      <c r="AK15" s="194"/>
      <c r="AL15" s="194"/>
      <c r="AM15" s="194"/>
      <c r="AN15" s="194"/>
      <c r="AO15" s="194"/>
      <c r="AP15" s="194"/>
      <c r="AQ15" s="194"/>
      <c r="AR15" s="194"/>
      <c r="AS15" s="194"/>
      <c r="AT15" s="194"/>
      <c r="AU15" s="194"/>
      <c r="AV15" s="194"/>
      <c r="AW15" s="194"/>
      <c r="AX15" s="194"/>
      <c r="AY15" s="194"/>
      <c r="AZ15" s="194"/>
      <c r="BA15" s="194"/>
      <c r="BB15" s="194"/>
      <c r="BC15" s="194"/>
      <c r="BD15" s="194"/>
      <c r="BE15" s="194"/>
      <c r="BF15" s="190"/>
      <c r="BG15" s="190"/>
      <c r="BH15" s="190"/>
      <c r="BI15" s="190"/>
      <c r="BJ15" s="190"/>
      <c r="BK15" s="190"/>
      <c r="BL15" s="190"/>
      <c r="BM15" s="190"/>
      <c r="BN15" s="190"/>
      <c r="BO15" s="190"/>
      <c r="BP15" s="190"/>
      <c r="BQ15" s="190"/>
      <c r="BR15" s="190"/>
    </row>
    <row r="16" spans="1:70">
      <c r="A16" s="274">
        <v>13</v>
      </c>
      <c r="B16" s="262"/>
      <c r="C16" s="262"/>
      <c r="D16" s="262"/>
      <c r="E16" s="262"/>
      <c r="F16" s="262"/>
      <c r="G16" s="266"/>
      <c r="H16" s="262"/>
      <c r="I16" s="264"/>
      <c r="J16" s="265"/>
      <c r="K16" s="266"/>
      <c r="L16" s="266"/>
      <c r="M16" s="262"/>
      <c r="N16" s="266"/>
      <c r="O16" s="262"/>
      <c r="P16" s="267"/>
      <c r="Q16" s="262"/>
      <c r="R16" s="262"/>
      <c r="S16" s="262"/>
      <c r="T16" s="267"/>
      <c r="U16" s="262"/>
      <c r="V16" s="267"/>
      <c r="W16" s="262"/>
      <c r="X16" s="267"/>
      <c r="Y16" s="262"/>
      <c r="Z16" s="266"/>
      <c r="AA16" s="268"/>
      <c r="AB16" s="268"/>
      <c r="AC16" s="268"/>
      <c r="AD16" s="268"/>
      <c r="AE16" s="269"/>
      <c r="AF16" s="195"/>
      <c r="AG16" s="285"/>
      <c r="AH16" s="194"/>
      <c r="AI16" s="194"/>
      <c r="AJ16" s="194"/>
      <c r="AK16" s="194"/>
      <c r="AL16" s="194"/>
      <c r="AM16" s="194"/>
      <c r="AN16" s="194"/>
      <c r="AO16" s="194"/>
      <c r="AP16" s="194"/>
      <c r="AQ16" s="194"/>
      <c r="AR16" s="194"/>
      <c r="AS16" s="194"/>
      <c r="AT16" s="194"/>
      <c r="AU16" s="194"/>
      <c r="AV16" s="194"/>
      <c r="AW16" s="194"/>
      <c r="AX16" s="194"/>
      <c r="AY16" s="194"/>
      <c r="AZ16" s="194"/>
      <c r="BA16" s="194"/>
      <c r="BB16" s="194"/>
      <c r="BC16" s="194"/>
      <c r="BD16" s="194"/>
      <c r="BE16" s="194"/>
      <c r="BF16" s="190"/>
      <c r="BG16" s="190"/>
      <c r="BH16" s="190"/>
      <c r="BI16" s="190"/>
      <c r="BJ16" s="190"/>
      <c r="BK16" s="190"/>
      <c r="BL16" s="190"/>
      <c r="BM16" s="190"/>
      <c r="BN16" s="190"/>
      <c r="BO16" s="190"/>
      <c r="BP16" s="190"/>
      <c r="BQ16" s="190"/>
      <c r="BR16" s="190"/>
    </row>
    <row r="17" spans="1:70">
      <c r="A17" s="261">
        <v>14</v>
      </c>
      <c r="B17" s="262"/>
      <c r="C17" s="262"/>
      <c r="D17" s="262"/>
      <c r="E17" s="262"/>
      <c r="F17" s="262"/>
      <c r="G17" s="266"/>
      <c r="H17" s="262"/>
      <c r="I17" s="264"/>
      <c r="J17" s="265"/>
      <c r="K17" s="266"/>
      <c r="L17" s="266"/>
      <c r="M17" s="262"/>
      <c r="N17" s="266"/>
      <c r="O17" s="262"/>
      <c r="P17" s="267"/>
      <c r="Q17" s="262"/>
      <c r="R17" s="262"/>
      <c r="S17" s="262"/>
      <c r="T17" s="267"/>
      <c r="U17" s="262"/>
      <c r="V17" s="267"/>
      <c r="W17" s="262"/>
      <c r="X17" s="267"/>
      <c r="Y17" s="262"/>
      <c r="Z17" s="266"/>
      <c r="AA17" s="268"/>
      <c r="AB17" s="268"/>
      <c r="AC17" s="268"/>
      <c r="AD17" s="268"/>
      <c r="AE17" s="269"/>
      <c r="AF17" s="195"/>
      <c r="AG17" s="285"/>
      <c r="AH17" s="194"/>
      <c r="AI17" s="194"/>
      <c r="AJ17" s="194"/>
      <c r="AK17" s="194"/>
      <c r="AL17" s="194"/>
      <c r="AM17" s="194"/>
      <c r="AN17" s="194"/>
      <c r="AO17" s="194"/>
      <c r="AP17" s="194"/>
      <c r="AQ17" s="194"/>
      <c r="AR17" s="194"/>
      <c r="AS17" s="194"/>
      <c r="AT17" s="194"/>
      <c r="AU17" s="194"/>
      <c r="AV17" s="194"/>
      <c r="AW17" s="194"/>
      <c r="AX17" s="194"/>
      <c r="AY17" s="194"/>
      <c r="AZ17" s="194"/>
      <c r="BA17" s="194"/>
      <c r="BB17" s="194"/>
      <c r="BC17" s="194"/>
      <c r="BD17" s="194"/>
      <c r="BE17" s="194"/>
      <c r="BF17" s="190"/>
      <c r="BG17" s="190"/>
      <c r="BH17" s="190"/>
      <c r="BI17" s="190"/>
      <c r="BJ17" s="190"/>
      <c r="BK17" s="190"/>
      <c r="BL17" s="190"/>
      <c r="BM17" s="190"/>
      <c r="BN17" s="190"/>
      <c r="BO17" s="190"/>
      <c r="BP17" s="190"/>
      <c r="BQ17" s="190"/>
      <c r="BR17" s="190"/>
    </row>
    <row r="18" spans="1:70">
      <c r="A18" s="274">
        <v>15</v>
      </c>
      <c r="B18" s="262"/>
      <c r="C18" s="262"/>
      <c r="D18" s="262"/>
      <c r="E18" s="262"/>
      <c r="F18" s="262"/>
      <c r="G18" s="266"/>
      <c r="H18" s="262"/>
      <c r="I18" s="264"/>
      <c r="J18" s="265"/>
      <c r="K18" s="266"/>
      <c r="L18" s="266"/>
      <c r="M18" s="262"/>
      <c r="N18" s="266"/>
      <c r="O18" s="262"/>
      <c r="P18" s="267"/>
      <c r="Q18" s="262"/>
      <c r="R18" s="262"/>
      <c r="S18" s="262"/>
      <c r="T18" s="267"/>
      <c r="U18" s="262"/>
      <c r="V18" s="267"/>
      <c r="W18" s="262"/>
      <c r="X18" s="267"/>
      <c r="Y18" s="262"/>
      <c r="Z18" s="266"/>
      <c r="AA18" s="268"/>
      <c r="AB18" s="268"/>
      <c r="AC18" s="268"/>
      <c r="AD18" s="268"/>
      <c r="AE18" s="269"/>
      <c r="AF18" s="195"/>
      <c r="AG18" s="285"/>
      <c r="AH18" s="194"/>
      <c r="AI18" s="194"/>
      <c r="AJ18" s="194"/>
      <c r="AK18" s="194"/>
      <c r="AL18" s="194"/>
      <c r="AM18" s="194"/>
      <c r="AN18" s="194"/>
      <c r="AO18" s="194"/>
      <c r="AP18" s="194"/>
      <c r="AQ18" s="194"/>
      <c r="AR18" s="194"/>
      <c r="AS18" s="194"/>
      <c r="AT18" s="194"/>
      <c r="AU18" s="194"/>
      <c r="AV18" s="194"/>
      <c r="AW18" s="194"/>
      <c r="AX18" s="194"/>
      <c r="AY18" s="194"/>
      <c r="AZ18" s="194"/>
      <c r="BA18" s="194"/>
      <c r="BB18" s="194"/>
      <c r="BC18" s="194"/>
      <c r="BD18" s="194"/>
      <c r="BE18" s="194"/>
      <c r="BF18" s="190"/>
      <c r="BG18" s="190"/>
      <c r="BH18" s="190"/>
      <c r="BI18" s="190"/>
      <c r="BJ18" s="190"/>
      <c r="BK18" s="190"/>
      <c r="BL18" s="190"/>
      <c r="BM18" s="190"/>
      <c r="BN18" s="190"/>
      <c r="BO18" s="190"/>
      <c r="BP18" s="190"/>
      <c r="BQ18" s="190"/>
      <c r="BR18" s="190"/>
    </row>
    <row r="19" spans="1:70">
      <c r="A19" s="261">
        <v>16</v>
      </c>
      <c r="B19" s="262"/>
      <c r="C19" s="262"/>
      <c r="D19" s="262"/>
      <c r="E19" s="262"/>
      <c r="F19" s="262"/>
      <c r="G19" s="266"/>
      <c r="H19" s="262"/>
      <c r="I19" s="264"/>
      <c r="J19" s="265"/>
      <c r="K19" s="266"/>
      <c r="L19" s="266"/>
      <c r="M19" s="262"/>
      <c r="N19" s="266"/>
      <c r="O19" s="262"/>
      <c r="P19" s="267"/>
      <c r="Q19" s="262"/>
      <c r="R19" s="262"/>
      <c r="S19" s="262"/>
      <c r="T19" s="267"/>
      <c r="U19" s="262"/>
      <c r="V19" s="267"/>
      <c r="W19" s="262"/>
      <c r="X19" s="267"/>
      <c r="Y19" s="262"/>
      <c r="Z19" s="266"/>
      <c r="AA19" s="268"/>
      <c r="AB19" s="268"/>
      <c r="AC19" s="268"/>
      <c r="AD19" s="268"/>
      <c r="AE19" s="269"/>
      <c r="AF19" s="195"/>
      <c r="AG19" s="285"/>
      <c r="AH19" s="194"/>
      <c r="AI19" s="194"/>
      <c r="AJ19" s="194"/>
      <c r="AK19" s="194"/>
      <c r="AL19" s="194"/>
      <c r="AM19" s="194"/>
      <c r="AN19" s="194"/>
      <c r="AO19" s="194"/>
      <c r="AP19" s="194"/>
      <c r="AQ19" s="194"/>
      <c r="AR19" s="194"/>
      <c r="AS19" s="194"/>
      <c r="AT19" s="194"/>
      <c r="AU19" s="194"/>
      <c r="AV19" s="194"/>
      <c r="AW19" s="194"/>
      <c r="AX19" s="194"/>
      <c r="AY19" s="194"/>
      <c r="AZ19" s="194"/>
      <c r="BA19" s="194"/>
      <c r="BB19" s="194"/>
      <c r="BC19" s="194"/>
      <c r="BD19" s="194"/>
      <c r="BE19" s="194"/>
      <c r="BF19" s="190"/>
      <c r="BG19" s="190"/>
      <c r="BH19" s="190"/>
      <c r="BI19" s="190"/>
      <c r="BJ19" s="190"/>
      <c r="BK19" s="190"/>
      <c r="BL19" s="190"/>
      <c r="BM19" s="190"/>
      <c r="BN19" s="190"/>
      <c r="BO19" s="190"/>
      <c r="BP19" s="190"/>
      <c r="BQ19" s="190"/>
      <c r="BR19" s="190"/>
    </row>
    <row r="20" spans="1:70">
      <c r="A20" s="274">
        <v>17</v>
      </c>
      <c r="B20" s="262"/>
      <c r="C20" s="262"/>
      <c r="D20" s="262"/>
      <c r="E20" s="262"/>
      <c r="F20" s="262"/>
      <c r="G20" s="266"/>
      <c r="H20" s="262"/>
      <c r="I20" s="264"/>
      <c r="J20" s="265"/>
      <c r="K20" s="266"/>
      <c r="L20" s="266"/>
      <c r="M20" s="262"/>
      <c r="N20" s="266"/>
      <c r="O20" s="262"/>
      <c r="P20" s="267"/>
      <c r="Q20" s="262"/>
      <c r="R20" s="262"/>
      <c r="S20" s="262"/>
      <c r="T20" s="267"/>
      <c r="U20" s="262"/>
      <c r="V20" s="267"/>
      <c r="W20" s="262"/>
      <c r="X20" s="267"/>
      <c r="Y20" s="262"/>
      <c r="Z20" s="266"/>
      <c r="AA20" s="268"/>
      <c r="AB20" s="268"/>
      <c r="AC20" s="268"/>
      <c r="AD20" s="268"/>
      <c r="AE20" s="269"/>
      <c r="AF20" s="195"/>
      <c r="AG20" s="285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  <c r="AR20" s="194"/>
      <c r="AS20" s="194"/>
      <c r="AT20" s="194"/>
      <c r="AU20" s="194"/>
      <c r="AV20" s="194"/>
      <c r="AW20" s="194"/>
      <c r="AX20" s="194"/>
      <c r="AY20" s="194"/>
      <c r="AZ20" s="194"/>
      <c r="BA20" s="194"/>
      <c r="BB20" s="194"/>
      <c r="BC20" s="194"/>
      <c r="BD20" s="194"/>
      <c r="BE20" s="194"/>
      <c r="BF20" s="190"/>
      <c r="BG20" s="190"/>
      <c r="BH20" s="190"/>
      <c r="BI20" s="190"/>
      <c r="BJ20" s="190"/>
      <c r="BK20" s="190"/>
      <c r="BL20" s="190"/>
      <c r="BM20" s="190"/>
      <c r="BN20" s="190"/>
      <c r="BO20" s="190"/>
      <c r="BP20" s="190"/>
      <c r="BQ20" s="190"/>
      <c r="BR20" s="190"/>
    </row>
    <row r="21" spans="1:70">
      <c r="A21" s="261">
        <v>18</v>
      </c>
      <c r="B21" s="262"/>
      <c r="C21" s="262"/>
      <c r="D21" s="262"/>
      <c r="E21" s="262"/>
      <c r="F21" s="262"/>
      <c r="G21" s="266"/>
      <c r="H21" s="262"/>
      <c r="I21" s="264"/>
      <c r="J21" s="265"/>
      <c r="K21" s="266"/>
      <c r="L21" s="266"/>
      <c r="M21" s="262"/>
      <c r="N21" s="266"/>
      <c r="O21" s="262"/>
      <c r="P21" s="267"/>
      <c r="Q21" s="262"/>
      <c r="R21" s="262"/>
      <c r="S21" s="262"/>
      <c r="T21" s="267"/>
      <c r="U21" s="262"/>
      <c r="V21" s="267"/>
      <c r="W21" s="262"/>
      <c r="X21" s="267"/>
      <c r="Y21" s="262"/>
      <c r="Z21" s="266"/>
      <c r="AA21" s="268"/>
      <c r="AB21" s="268"/>
      <c r="AC21" s="268"/>
      <c r="AD21" s="268"/>
      <c r="AE21" s="269"/>
      <c r="AF21" s="195"/>
      <c r="AG21" s="285"/>
      <c r="AH21" s="194"/>
      <c r="AI21" s="194"/>
      <c r="AJ21" s="194"/>
      <c r="AK21" s="194"/>
      <c r="AL21" s="194"/>
      <c r="AM21" s="194"/>
      <c r="AN21" s="194"/>
      <c r="AO21" s="194"/>
      <c r="AP21" s="194"/>
      <c r="AQ21" s="194"/>
      <c r="AR21" s="194"/>
      <c r="AS21" s="194"/>
      <c r="AT21" s="194"/>
      <c r="AU21" s="194"/>
      <c r="AV21" s="194"/>
      <c r="AW21" s="194"/>
      <c r="AX21" s="194"/>
      <c r="AY21" s="194"/>
      <c r="AZ21" s="194"/>
      <c r="BA21" s="194"/>
      <c r="BB21" s="194"/>
      <c r="BC21" s="194"/>
      <c r="BD21" s="194"/>
      <c r="BE21" s="194"/>
      <c r="BF21" s="190"/>
      <c r="BG21" s="190"/>
      <c r="BH21" s="190"/>
      <c r="BI21" s="190"/>
      <c r="BJ21" s="190"/>
      <c r="BK21" s="190"/>
      <c r="BL21" s="190"/>
      <c r="BM21" s="190"/>
      <c r="BN21" s="190"/>
      <c r="BO21" s="190"/>
      <c r="BP21" s="190"/>
      <c r="BQ21" s="190"/>
      <c r="BR21" s="190"/>
    </row>
    <row r="22" spans="1:70">
      <c r="A22" s="274">
        <v>19</v>
      </c>
      <c r="B22" s="262"/>
      <c r="C22" s="262"/>
      <c r="D22" s="262"/>
      <c r="E22" s="262"/>
      <c r="F22" s="262"/>
      <c r="G22" s="266"/>
      <c r="H22" s="262"/>
      <c r="I22" s="264"/>
      <c r="J22" s="265"/>
      <c r="K22" s="266"/>
      <c r="L22" s="266"/>
      <c r="M22" s="262"/>
      <c r="N22" s="266"/>
      <c r="O22" s="262"/>
      <c r="P22" s="267"/>
      <c r="Q22" s="262"/>
      <c r="R22" s="262"/>
      <c r="S22" s="262"/>
      <c r="T22" s="267"/>
      <c r="U22" s="262"/>
      <c r="V22" s="267"/>
      <c r="W22" s="262"/>
      <c r="X22" s="267"/>
      <c r="Y22" s="262"/>
      <c r="Z22" s="266"/>
      <c r="AA22" s="268"/>
      <c r="AB22" s="268"/>
      <c r="AC22" s="268"/>
      <c r="AD22" s="268"/>
      <c r="AE22" s="269"/>
      <c r="AF22" s="195"/>
      <c r="AG22" s="285"/>
      <c r="AH22" s="194"/>
      <c r="AI22" s="194"/>
      <c r="AJ22" s="194"/>
      <c r="AK22" s="194"/>
      <c r="AL22" s="194"/>
      <c r="AM22" s="194"/>
      <c r="AN22" s="194"/>
      <c r="AO22" s="194"/>
      <c r="AP22" s="194"/>
      <c r="AQ22" s="194"/>
      <c r="AR22" s="194"/>
      <c r="AS22" s="194"/>
      <c r="AT22" s="194"/>
      <c r="AU22" s="194"/>
      <c r="AV22" s="194"/>
      <c r="AW22" s="194"/>
      <c r="AX22" s="194"/>
      <c r="AY22" s="194"/>
      <c r="AZ22" s="194"/>
      <c r="BA22" s="194"/>
      <c r="BB22" s="194"/>
      <c r="BC22" s="194"/>
      <c r="BD22" s="194"/>
      <c r="BE22" s="194"/>
      <c r="BF22" s="190"/>
      <c r="BG22" s="190"/>
      <c r="BH22" s="190"/>
      <c r="BI22" s="190"/>
      <c r="BJ22" s="190"/>
      <c r="BK22" s="190"/>
      <c r="BL22" s="190"/>
      <c r="BM22" s="190"/>
      <c r="BN22" s="190"/>
      <c r="BO22" s="190"/>
      <c r="BP22" s="190"/>
      <c r="BQ22" s="190"/>
      <c r="BR22" s="190"/>
    </row>
    <row r="23" spans="1:70">
      <c r="A23" s="261">
        <v>20</v>
      </c>
      <c r="B23" s="262"/>
      <c r="C23" s="262"/>
      <c r="D23" s="262"/>
      <c r="E23" s="262"/>
      <c r="F23" s="262"/>
      <c r="G23" s="266"/>
      <c r="H23" s="262"/>
      <c r="I23" s="264"/>
      <c r="J23" s="265"/>
      <c r="K23" s="266"/>
      <c r="L23" s="266"/>
      <c r="M23" s="262"/>
      <c r="N23" s="266"/>
      <c r="O23" s="262"/>
      <c r="P23" s="267"/>
      <c r="Q23" s="262"/>
      <c r="R23" s="262"/>
      <c r="S23" s="262"/>
      <c r="T23" s="267"/>
      <c r="U23" s="262"/>
      <c r="V23" s="267"/>
      <c r="W23" s="262"/>
      <c r="X23" s="267"/>
      <c r="Y23" s="262"/>
      <c r="Z23" s="266"/>
      <c r="AA23" s="268"/>
      <c r="AB23" s="268"/>
      <c r="AC23" s="268"/>
      <c r="AD23" s="268"/>
      <c r="AE23" s="269"/>
      <c r="AF23" s="195"/>
      <c r="AG23" s="285"/>
      <c r="AH23" s="194"/>
      <c r="AI23" s="194"/>
      <c r="AJ23" s="194"/>
      <c r="AK23" s="194"/>
      <c r="AL23" s="194"/>
      <c r="AM23" s="194"/>
      <c r="AN23" s="194"/>
      <c r="AO23" s="194"/>
      <c r="AP23" s="194"/>
      <c r="AQ23" s="194"/>
      <c r="AR23" s="194"/>
      <c r="AS23" s="194"/>
      <c r="AT23" s="194"/>
      <c r="AU23" s="194"/>
      <c r="AV23" s="194"/>
      <c r="AW23" s="194"/>
      <c r="AX23" s="194"/>
      <c r="AY23" s="194"/>
      <c r="AZ23" s="194"/>
      <c r="BA23" s="194"/>
      <c r="BB23" s="194"/>
      <c r="BC23" s="194"/>
      <c r="BD23" s="194"/>
      <c r="BE23" s="194"/>
      <c r="BF23" s="190"/>
      <c r="BG23" s="190"/>
      <c r="BH23" s="190"/>
      <c r="BI23" s="190"/>
      <c r="BJ23" s="190"/>
      <c r="BK23" s="190"/>
      <c r="BL23" s="190"/>
      <c r="BM23" s="190"/>
      <c r="BN23" s="190"/>
      <c r="BO23" s="190"/>
      <c r="BP23" s="190"/>
      <c r="BQ23" s="190"/>
      <c r="BR23" s="190"/>
    </row>
    <row r="24" spans="1:70">
      <c r="A24" s="274">
        <v>21</v>
      </c>
      <c r="B24" s="262"/>
      <c r="C24" s="262"/>
      <c r="D24" s="262"/>
      <c r="E24" s="262"/>
      <c r="F24" s="262"/>
      <c r="G24" s="266"/>
      <c r="H24" s="262"/>
      <c r="I24" s="264"/>
      <c r="J24" s="265"/>
      <c r="K24" s="266"/>
      <c r="L24" s="266"/>
      <c r="M24" s="262"/>
      <c r="N24" s="266"/>
      <c r="O24" s="262"/>
      <c r="P24" s="267"/>
      <c r="Q24" s="262"/>
      <c r="R24" s="262"/>
      <c r="S24" s="262"/>
      <c r="T24" s="267"/>
      <c r="U24" s="262"/>
      <c r="V24" s="267"/>
      <c r="W24" s="262"/>
      <c r="X24" s="267"/>
      <c r="Y24" s="262"/>
      <c r="Z24" s="266"/>
      <c r="AA24" s="268"/>
      <c r="AB24" s="268"/>
      <c r="AC24" s="268"/>
      <c r="AD24" s="268"/>
      <c r="AE24" s="269"/>
      <c r="AF24" s="195"/>
      <c r="AG24" s="285"/>
      <c r="AH24" s="194"/>
      <c r="AI24" s="194"/>
      <c r="AJ24" s="194"/>
      <c r="AK24" s="194"/>
      <c r="AL24" s="194"/>
      <c r="AM24" s="194"/>
      <c r="AN24" s="194"/>
      <c r="AO24" s="194"/>
      <c r="AP24" s="194"/>
      <c r="AQ24" s="194"/>
      <c r="AR24" s="194"/>
      <c r="AS24" s="194"/>
      <c r="AT24" s="194"/>
      <c r="AU24" s="194"/>
      <c r="AV24" s="194"/>
      <c r="AW24" s="194"/>
      <c r="AX24" s="194"/>
      <c r="AY24" s="194"/>
      <c r="AZ24" s="194"/>
      <c r="BA24" s="194"/>
      <c r="BB24" s="194"/>
      <c r="BC24" s="194"/>
      <c r="BD24" s="194"/>
      <c r="BE24" s="194"/>
      <c r="BF24" s="190"/>
      <c r="BG24" s="190"/>
      <c r="BH24" s="190"/>
      <c r="BI24" s="190"/>
      <c r="BJ24" s="190"/>
      <c r="BK24" s="190"/>
      <c r="BL24" s="190"/>
      <c r="BM24" s="190"/>
      <c r="BN24" s="190"/>
      <c r="BO24" s="190"/>
      <c r="BP24" s="190"/>
      <c r="BQ24" s="190"/>
      <c r="BR24" s="190"/>
    </row>
    <row r="25" spans="1:70">
      <c r="A25" s="261">
        <v>22</v>
      </c>
      <c r="B25" s="262"/>
      <c r="C25" s="262"/>
      <c r="D25" s="262"/>
      <c r="E25" s="262"/>
      <c r="F25" s="262"/>
      <c r="G25" s="266"/>
      <c r="H25" s="262"/>
      <c r="I25" s="264"/>
      <c r="J25" s="265"/>
      <c r="K25" s="266"/>
      <c r="L25" s="266"/>
      <c r="M25" s="262"/>
      <c r="N25" s="266"/>
      <c r="O25" s="262"/>
      <c r="P25" s="267"/>
      <c r="Q25" s="262"/>
      <c r="R25" s="262"/>
      <c r="S25" s="262"/>
      <c r="T25" s="267"/>
      <c r="U25" s="262"/>
      <c r="V25" s="267"/>
      <c r="W25" s="262"/>
      <c r="X25" s="267"/>
      <c r="Y25" s="262"/>
      <c r="Z25" s="266"/>
      <c r="AA25" s="268"/>
      <c r="AB25" s="268"/>
      <c r="AC25" s="268"/>
      <c r="AD25" s="268"/>
      <c r="AE25" s="269"/>
      <c r="AF25" s="195"/>
      <c r="AG25" s="285"/>
      <c r="AH25" s="194"/>
      <c r="AI25" s="194"/>
      <c r="AJ25" s="194"/>
      <c r="AK25" s="194"/>
      <c r="AL25" s="194"/>
      <c r="AM25" s="194"/>
      <c r="AN25" s="194"/>
      <c r="AO25" s="194"/>
      <c r="AP25" s="194"/>
      <c r="AQ25" s="194"/>
      <c r="AR25" s="194"/>
      <c r="AS25" s="194"/>
      <c r="AT25" s="194"/>
      <c r="AU25" s="194"/>
      <c r="AV25" s="194"/>
      <c r="AW25" s="194"/>
      <c r="AX25" s="194"/>
      <c r="AY25" s="194"/>
      <c r="AZ25" s="194"/>
      <c r="BA25" s="194"/>
      <c r="BB25" s="194"/>
      <c r="BC25" s="194"/>
      <c r="BD25" s="194"/>
      <c r="BE25" s="194"/>
      <c r="BF25" s="190"/>
      <c r="BG25" s="190"/>
      <c r="BH25" s="190"/>
      <c r="BI25" s="190"/>
      <c r="BJ25" s="190"/>
      <c r="BK25" s="190"/>
      <c r="BL25" s="190"/>
      <c r="BM25" s="190"/>
      <c r="BN25" s="190"/>
      <c r="BO25" s="190"/>
      <c r="BP25" s="190"/>
      <c r="BQ25" s="190"/>
      <c r="BR25" s="190"/>
    </row>
    <row r="26" spans="1:70">
      <c r="A26" s="274">
        <v>23</v>
      </c>
      <c r="B26" s="262"/>
      <c r="C26" s="262"/>
      <c r="D26" s="262"/>
      <c r="E26" s="262"/>
      <c r="F26" s="262"/>
      <c r="G26" s="266"/>
      <c r="H26" s="262"/>
      <c r="I26" s="264"/>
      <c r="J26" s="265"/>
      <c r="K26" s="266"/>
      <c r="L26" s="266"/>
      <c r="M26" s="262"/>
      <c r="N26" s="266"/>
      <c r="O26" s="262"/>
      <c r="P26" s="267"/>
      <c r="Q26" s="262"/>
      <c r="R26" s="262"/>
      <c r="S26" s="262"/>
      <c r="T26" s="267"/>
      <c r="U26" s="262"/>
      <c r="V26" s="267"/>
      <c r="W26" s="262"/>
      <c r="X26" s="267"/>
      <c r="Y26" s="262"/>
      <c r="Z26" s="266"/>
      <c r="AA26" s="268"/>
      <c r="AB26" s="268"/>
      <c r="AC26" s="268"/>
      <c r="AD26" s="268"/>
      <c r="AE26" s="269"/>
      <c r="AF26" s="195"/>
      <c r="AG26" s="285"/>
      <c r="AH26" s="194"/>
      <c r="AI26" s="194"/>
      <c r="AJ26" s="194"/>
      <c r="AK26" s="194"/>
      <c r="AL26" s="194"/>
      <c r="AM26" s="194"/>
      <c r="AN26" s="194"/>
      <c r="AO26" s="194"/>
      <c r="AP26" s="194"/>
      <c r="AQ26" s="194"/>
      <c r="AR26" s="194"/>
      <c r="AS26" s="194"/>
      <c r="AT26" s="194"/>
      <c r="AU26" s="194"/>
      <c r="AV26" s="194"/>
      <c r="AW26" s="194"/>
      <c r="AX26" s="194"/>
      <c r="AY26" s="194"/>
      <c r="AZ26" s="194"/>
      <c r="BA26" s="194"/>
      <c r="BB26" s="194"/>
      <c r="BC26" s="194"/>
      <c r="BD26" s="194"/>
      <c r="BE26" s="194"/>
      <c r="BF26" s="190"/>
      <c r="BG26" s="190"/>
      <c r="BH26" s="190"/>
      <c r="BI26" s="190"/>
      <c r="BJ26" s="190"/>
      <c r="BK26" s="190"/>
      <c r="BL26" s="190"/>
      <c r="BM26" s="190"/>
      <c r="BN26" s="190"/>
      <c r="BO26" s="190"/>
      <c r="BP26" s="190"/>
      <c r="BQ26" s="190"/>
      <c r="BR26" s="190"/>
    </row>
    <row r="27" spans="1:70">
      <c r="A27" s="261">
        <v>24</v>
      </c>
      <c r="B27" s="262"/>
      <c r="C27" s="262"/>
      <c r="D27" s="262"/>
      <c r="E27" s="262"/>
      <c r="F27" s="262"/>
      <c r="G27" s="266"/>
      <c r="H27" s="262"/>
      <c r="I27" s="264"/>
      <c r="J27" s="265"/>
      <c r="K27" s="266"/>
      <c r="L27" s="266"/>
      <c r="M27" s="262"/>
      <c r="N27" s="266"/>
      <c r="O27" s="262"/>
      <c r="P27" s="267"/>
      <c r="Q27" s="262"/>
      <c r="R27" s="262"/>
      <c r="S27" s="262"/>
      <c r="T27" s="267"/>
      <c r="U27" s="262"/>
      <c r="V27" s="267"/>
      <c r="W27" s="262"/>
      <c r="X27" s="267"/>
      <c r="Y27" s="262"/>
      <c r="Z27" s="266"/>
      <c r="AA27" s="268"/>
      <c r="AB27" s="268"/>
      <c r="AC27" s="268"/>
      <c r="AD27" s="268"/>
      <c r="AE27" s="269"/>
      <c r="AF27" s="195"/>
      <c r="AG27" s="285"/>
      <c r="AH27" s="194"/>
      <c r="AI27" s="194"/>
      <c r="AJ27" s="194"/>
      <c r="AK27" s="194"/>
      <c r="AL27" s="194"/>
      <c r="AM27" s="194"/>
      <c r="AN27" s="194"/>
      <c r="AO27" s="194"/>
      <c r="AP27" s="194"/>
      <c r="AQ27" s="194"/>
      <c r="AR27" s="194"/>
      <c r="AS27" s="194"/>
      <c r="AT27" s="194"/>
      <c r="AU27" s="194"/>
      <c r="AV27" s="194"/>
      <c r="AW27" s="194"/>
      <c r="AX27" s="194"/>
      <c r="AY27" s="194"/>
      <c r="AZ27" s="194"/>
      <c r="BA27" s="194"/>
      <c r="BB27" s="194"/>
      <c r="BC27" s="194"/>
      <c r="BD27" s="194"/>
      <c r="BE27" s="194"/>
      <c r="BF27" s="190"/>
      <c r="BG27" s="190"/>
      <c r="BH27" s="190"/>
      <c r="BI27" s="190"/>
      <c r="BJ27" s="190"/>
      <c r="BK27" s="190"/>
      <c r="BL27" s="190"/>
      <c r="BM27" s="190"/>
      <c r="BN27" s="190"/>
      <c r="BO27" s="190"/>
      <c r="BP27" s="190"/>
      <c r="BQ27" s="190"/>
      <c r="BR27" s="190"/>
    </row>
    <row r="28" spans="1:70">
      <c r="A28" s="274">
        <v>25</v>
      </c>
      <c r="B28" s="262"/>
      <c r="C28" s="262"/>
      <c r="D28" s="262"/>
      <c r="E28" s="262"/>
      <c r="F28" s="262"/>
      <c r="G28" s="266"/>
      <c r="H28" s="262"/>
      <c r="I28" s="264"/>
      <c r="J28" s="265"/>
      <c r="K28" s="266"/>
      <c r="L28" s="266"/>
      <c r="M28" s="262"/>
      <c r="N28" s="266"/>
      <c r="O28" s="262"/>
      <c r="P28" s="267"/>
      <c r="Q28" s="262"/>
      <c r="R28" s="262"/>
      <c r="S28" s="262"/>
      <c r="T28" s="267"/>
      <c r="U28" s="262"/>
      <c r="V28" s="267"/>
      <c r="W28" s="262"/>
      <c r="X28" s="267"/>
      <c r="Y28" s="262"/>
      <c r="Z28" s="266"/>
      <c r="AA28" s="268"/>
      <c r="AB28" s="268"/>
      <c r="AC28" s="268"/>
      <c r="AD28" s="268"/>
      <c r="AE28" s="269"/>
      <c r="AF28" s="195"/>
      <c r="AG28" s="285"/>
      <c r="AH28" s="194"/>
      <c r="AI28" s="194"/>
      <c r="AJ28" s="194"/>
      <c r="AK28" s="194"/>
      <c r="AL28" s="194"/>
      <c r="AM28" s="194"/>
      <c r="AN28" s="194"/>
      <c r="AO28" s="194"/>
      <c r="AP28" s="194"/>
      <c r="AQ28" s="194"/>
      <c r="AR28" s="194"/>
      <c r="AS28" s="194"/>
      <c r="AT28" s="194"/>
      <c r="AU28" s="194"/>
      <c r="AV28" s="194"/>
      <c r="AW28" s="194"/>
      <c r="AX28" s="194"/>
      <c r="AY28" s="194"/>
      <c r="AZ28" s="194"/>
      <c r="BA28" s="194"/>
      <c r="BB28" s="194"/>
      <c r="BC28" s="194"/>
      <c r="BD28" s="194"/>
      <c r="BE28" s="194"/>
      <c r="BF28" s="190"/>
      <c r="BG28" s="190"/>
      <c r="BH28" s="190"/>
      <c r="BI28" s="190"/>
      <c r="BJ28" s="190"/>
      <c r="BK28" s="190"/>
      <c r="BL28" s="190"/>
      <c r="BM28" s="190"/>
      <c r="BN28" s="190"/>
      <c r="BO28" s="190"/>
      <c r="BP28" s="190"/>
      <c r="BQ28" s="190"/>
      <c r="BR28" s="190"/>
    </row>
    <row r="29" spans="1:70">
      <c r="A29" s="261">
        <v>26</v>
      </c>
      <c r="B29" s="262"/>
      <c r="C29" s="262"/>
      <c r="D29" s="262"/>
      <c r="E29" s="262"/>
      <c r="F29" s="262"/>
      <c r="G29" s="266"/>
      <c r="H29" s="262"/>
      <c r="I29" s="264"/>
      <c r="J29" s="265"/>
      <c r="K29" s="266"/>
      <c r="L29" s="266"/>
      <c r="M29" s="262"/>
      <c r="N29" s="266"/>
      <c r="O29" s="262"/>
      <c r="P29" s="267"/>
      <c r="Q29" s="262"/>
      <c r="R29" s="262"/>
      <c r="S29" s="262"/>
      <c r="T29" s="267"/>
      <c r="U29" s="262"/>
      <c r="V29" s="267"/>
      <c r="W29" s="262"/>
      <c r="X29" s="267"/>
      <c r="Y29" s="262"/>
      <c r="Z29" s="266"/>
      <c r="AA29" s="268"/>
      <c r="AB29" s="268"/>
      <c r="AC29" s="268"/>
      <c r="AD29" s="268"/>
      <c r="AE29" s="269"/>
      <c r="AF29" s="195"/>
      <c r="AG29" s="285"/>
      <c r="AH29" s="190"/>
      <c r="AI29" s="190"/>
      <c r="AJ29" s="190"/>
      <c r="AK29" s="190"/>
      <c r="AL29" s="190"/>
      <c r="AM29" s="190"/>
      <c r="AN29" s="190"/>
      <c r="AO29" s="190"/>
      <c r="AP29" s="190"/>
      <c r="AQ29" s="190"/>
      <c r="AR29" s="190"/>
      <c r="AS29" s="190"/>
      <c r="AT29" s="190"/>
      <c r="AU29" s="190"/>
      <c r="AV29" s="190"/>
      <c r="AW29" s="190"/>
      <c r="AX29" s="190"/>
      <c r="AY29" s="190"/>
      <c r="AZ29" s="190"/>
      <c r="BA29" s="190"/>
      <c r="BB29" s="190"/>
      <c r="BC29" s="190"/>
      <c r="BD29" s="190"/>
      <c r="BE29" s="190"/>
      <c r="BF29" s="190"/>
      <c r="BG29" s="190"/>
      <c r="BH29" s="190"/>
      <c r="BI29" s="190"/>
      <c r="BJ29" s="190"/>
      <c r="BK29" s="190"/>
      <c r="BL29" s="190"/>
      <c r="BM29" s="190"/>
      <c r="BN29" s="190"/>
      <c r="BO29" s="190"/>
      <c r="BP29" s="190"/>
      <c r="BQ29" s="190"/>
      <c r="BR29" s="190"/>
    </row>
    <row r="30" spans="1:70">
      <c r="A30" s="274">
        <v>27</v>
      </c>
      <c r="B30" s="262"/>
      <c r="C30" s="262"/>
      <c r="D30" s="262"/>
      <c r="E30" s="262"/>
      <c r="F30" s="262"/>
      <c r="G30" s="266"/>
      <c r="H30" s="262"/>
      <c r="I30" s="264"/>
      <c r="J30" s="265"/>
      <c r="K30" s="266"/>
      <c r="L30" s="266"/>
      <c r="M30" s="262"/>
      <c r="N30" s="266"/>
      <c r="O30" s="262"/>
      <c r="P30" s="267"/>
      <c r="Q30" s="262"/>
      <c r="R30" s="262"/>
      <c r="S30" s="262"/>
      <c r="T30" s="267"/>
      <c r="U30" s="262"/>
      <c r="V30" s="267"/>
      <c r="W30" s="262"/>
      <c r="X30" s="267"/>
      <c r="Y30" s="262"/>
      <c r="Z30" s="266"/>
      <c r="AA30" s="268"/>
      <c r="AB30" s="268"/>
      <c r="AC30" s="268"/>
      <c r="AD30" s="268"/>
      <c r="AE30" s="269"/>
      <c r="AF30" s="195"/>
      <c r="AG30" s="285"/>
      <c r="AH30" s="190"/>
      <c r="AI30" s="190"/>
      <c r="AJ30" s="190"/>
      <c r="AK30" s="190"/>
      <c r="AL30" s="190"/>
      <c r="AM30" s="190"/>
      <c r="AN30" s="190"/>
      <c r="AO30" s="190"/>
      <c r="AP30" s="190"/>
      <c r="AQ30" s="190"/>
      <c r="AR30" s="190"/>
      <c r="AS30" s="190"/>
      <c r="AT30" s="190"/>
      <c r="AU30" s="190"/>
      <c r="AV30" s="190"/>
      <c r="AW30" s="190"/>
      <c r="AX30" s="190"/>
      <c r="AY30" s="190"/>
      <c r="AZ30" s="190"/>
      <c r="BA30" s="190"/>
      <c r="BB30" s="190"/>
      <c r="BC30" s="190"/>
      <c r="BD30" s="190"/>
      <c r="BE30" s="190"/>
      <c r="BF30" s="190"/>
      <c r="BG30" s="190"/>
      <c r="BH30" s="190"/>
      <c r="BI30" s="190"/>
      <c r="BJ30" s="190"/>
      <c r="BK30" s="190"/>
      <c r="BL30" s="190"/>
      <c r="BM30" s="190"/>
      <c r="BN30" s="190"/>
      <c r="BO30" s="190"/>
      <c r="BP30" s="190"/>
      <c r="BQ30" s="190"/>
      <c r="BR30" s="190"/>
    </row>
    <row r="31" spans="1:70">
      <c r="A31" s="261">
        <v>28</v>
      </c>
      <c r="B31" s="262"/>
      <c r="C31" s="262"/>
      <c r="D31" s="262"/>
      <c r="E31" s="262"/>
      <c r="F31" s="262"/>
      <c r="G31" s="266"/>
      <c r="H31" s="262"/>
      <c r="I31" s="264"/>
      <c r="J31" s="265"/>
      <c r="K31" s="266"/>
      <c r="L31" s="266"/>
      <c r="M31" s="262"/>
      <c r="N31" s="266"/>
      <c r="O31" s="262"/>
      <c r="P31" s="267"/>
      <c r="Q31" s="262"/>
      <c r="R31" s="262"/>
      <c r="S31" s="262"/>
      <c r="T31" s="267"/>
      <c r="U31" s="262"/>
      <c r="V31" s="267"/>
      <c r="W31" s="262"/>
      <c r="X31" s="267"/>
      <c r="Y31" s="262"/>
      <c r="Z31" s="266"/>
      <c r="AA31" s="268"/>
      <c r="AB31" s="268"/>
      <c r="AC31" s="268"/>
      <c r="AD31" s="268"/>
      <c r="AE31" s="269"/>
      <c r="AF31" s="195"/>
      <c r="AG31" s="285"/>
      <c r="AH31" s="190"/>
      <c r="AI31" s="190"/>
      <c r="AJ31" s="190"/>
      <c r="AK31" s="190"/>
      <c r="AL31" s="190"/>
      <c r="AM31" s="190"/>
      <c r="AN31" s="190"/>
      <c r="AO31" s="190"/>
      <c r="AP31" s="190"/>
      <c r="AQ31" s="190"/>
      <c r="AR31" s="190"/>
      <c r="AS31" s="190"/>
      <c r="AT31" s="190"/>
      <c r="AU31" s="190"/>
      <c r="AV31" s="190"/>
      <c r="AW31" s="190"/>
      <c r="AX31" s="190"/>
      <c r="AY31" s="190"/>
      <c r="AZ31" s="190"/>
      <c r="BA31" s="190"/>
      <c r="BB31" s="190"/>
      <c r="BC31" s="190"/>
      <c r="BD31" s="190"/>
      <c r="BE31" s="190"/>
      <c r="BF31" s="190"/>
      <c r="BG31" s="190"/>
      <c r="BH31" s="190"/>
      <c r="BI31" s="190"/>
      <c r="BJ31" s="190"/>
      <c r="BK31" s="190"/>
      <c r="BL31" s="190"/>
      <c r="BM31" s="190"/>
      <c r="BN31" s="190"/>
      <c r="BO31" s="190"/>
      <c r="BP31" s="190"/>
      <c r="BQ31" s="190"/>
      <c r="BR31" s="190"/>
    </row>
    <row r="32" spans="1:70">
      <c r="A32" s="274">
        <v>29</v>
      </c>
      <c r="B32" s="262"/>
      <c r="C32" s="262"/>
      <c r="D32" s="262"/>
      <c r="E32" s="262"/>
      <c r="F32" s="262"/>
      <c r="G32" s="266"/>
      <c r="H32" s="262"/>
      <c r="I32" s="264"/>
      <c r="J32" s="265"/>
      <c r="K32" s="266"/>
      <c r="L32" s="266"/>
      <c r="M32" s="262"/>
      <c r="N32" s="266"/>
      <c r="O32" s="262"/>
      <c r="P32" s="267"/>
      <c r="Q32" s="262"/>
      <c r="R32" s="262"/>
      <c r="S32" s="262"/>
      <c r="T32" s="267"/>
      <c r="U32" s="262"/>
      <c r="V32" s="267"/>
      <c r="W32" s="262"/>
      <c r="X32" s="267"/>
      <c r="Y32" s="262"/>
      <c r="Z32" s="266"/>
      <c r="AA32" s="268"/>
      <c r="AB32" s="268"/>
      <c r="AC32" s="268"/>
      <c r="AD32" s="268"/>
      <c r="AE32" s="269"/>
      <c r="AF32" s="195"/>
      <c r="AG32" s="285"/>
      <c r="AH32" s="190"/>
      <c r="AI32" s="190"/>
      <c r="AJ32" s="190"/>
      <c r="AK32" s="190"/>
      <c r="AL32" s="190"/>
      <c r="AM32" s="190"/>
      <c r="AN32" s="190"/>
      <c r="AO32" s="190"/>
      <c r="AP32" s="190"/>
      <c r="AQ32" s="190"/>
      <c r="AR32" s="190"/>
      <c r="AS32" s="190"/>
      <c r="AT32" s="190"/>
      <c r="AU32" s="190"/>
      <c r="AV32" s="190"/>
      <c r="AW32" s="190"/>
      <c r="AX32" s="190"/>
      <c r="AY32" s="190"/>
      <c r="AZ32" s="190"/>
      <c r="BA32" s="190"/>
      <c r="BB32" s="190"/>
      <c r="BC32" s="190"/>
      <c r="BD32" s="190"/>
      <c r="BE32" s="190"/>
      <c r="BF32" s="190"/>
      <c r="BG32" s="190"/>
      <c r="BH32" s="190"/>
      <c r="BI32" s="190"/>
      <c r="BJ32" s="190"/>
      <c r="BK32" s="190"/>
      <c r="BL32" s="190"/>
      <c r="BM32" s="190"/>
      <c r="BN32" s="190"/>
      <c r="BO32" s="190"/>
      <c r="BP32" s="190"/>
      <c r="BQ32" s="190"/>
      <c r="BR32" s="190"/>
    </row>
    <row r="33" spans="1:70">
      <c r="A33" s="261">
        <v>30</v>
      </c>
      <c r="B33" s="262"/>
      <c r="C33" s="262"/>
      <c r="D33" s="262"/>
      <c r="E33" s="262"/>
      <c r="F33" s="262"/>
      <c r="G33" s="266"/>
      <c r="H33" s="262"/>
      <c r="I33" s="264"/>
      <c r="J33" s="265"/>
      <c r="K33" s="266"/>
      <c r="L33" s="266"/>
      <c r="M33" s="262"/>
      <c r="N33" s="266"/>
      <c r="O33" s="262"/>
      <c r="P33" s="267"/>
      <c r="Q33" s="262"/>
      <c r="R33" s="262"/>
      <c r="S33" s="262"/>
      <c r="T33" s="267"/>
      <c r="U33" s="262"/>
      <c r="V33" s="267"/>
      <c r="W33" s="262"/>
      <c r="X33" s="267"/>
      <c r="Y33" s="262"/>
      <c r="Z33" s="266"/>
      <c r="AA33" s="268"/>
      <c r="AB33" s="268"/>
      <c r="AC33" s="268"/>
      <c r="AD33" s="268"/>
      <c r="AE33" s="269"/>
      <c r="AF33" s="195"/>
      <c r="AG33" s="285"/>
      <c r="AH33" s="190"/>
      <c r="AI33" s="190"/>
      <c r="AJ33" s="190"/>
      <c r="AK33" s="190"/>
      <c r="AL33" s="190"/>
      <c r="AM33" s="190"/>
      <c r="AN33" s="190"/>
      <c r="AO33" s="190"/>
      <c r="AP33" s="190"/>
      <c r="AQ33" s="190"/>
      <c r="AR33" s="190"/>
      <c r="AS33" s="190"/>
      <c r="AT33" s="190"/>
      <c r="AU33" s="190"/>
      <c r="AV33" s="190"/>
      <c r="AW33" s="190"/>
      <c r="AX33" s="190"/>
      <c r="AY33" s="190"/>
      <c r="AZ33" s="190"/>
      <c r="BA33" s="190"/>
      <c r="BB33" s="190"/>
      <c r="BC33" s="190"/>
      <c r="BD33" s="190"/>
      <c r="BE33" s="190"/>
      <c r="BF33" s="190"/>
      <c r="BG33" s="190"/>
      <c r="BH33" s="190"/>
      <c r="BI33" s="190"/>
      <c r="BJ33" s="190"/>
      <c r="BK33" s="190"/>
      <c r="BL33" s="190"/>
      <c r="BM33" s="190"/>
      <c r="BN33" s="190"/>
      <c r="BO33" s="190"/>
      <c r="BP33" s="190"/>
      <c r="BQ33" s="190"/>
      <c r="BR33" s="190"/>
    </row>
    <row r="34" spans="1:70">
      <c r="A34" s="274">
        <v>31</v>
      </c>
      <c r="B34" s="262"/>
      <c r="C34" s="262"/>
      <c r="D34" s="262"/>
      <c r="E34" s="262"/>
      <c r="F34" s="262"/>
      <c r="G34" s="266"/>
      <c r="H34" s="262"/>
      <c r="I34" s="264"/>
      <c r="J34" s="265"/>
      <c r="K34" s="266"/>
      <c r="L34" s="266"/>
      <c r="M34" s="262"/>
      <c r="N34" s="266"/>
      <c r="O34" s="262"/>
      <c r="P34" s="267"/>
      <c r="Q34" s="262"/>
      <c r="R34" s="262"/>
      <c r="S34" s="262"/>
      <c r="T34" s="267"/>
      <c r="U34" s="262"/>
      <c r="V34" s="267"/>
      <c r="W34" s="262"/>
      <c r="X34" s="267"/>
      <c r="Y34" s="262"/>
      <c r="Z34" s="266"/>
      <c r="AA34" s="268"/>
      <c r="AB34" s="268"/>
      <c r="AC34" s="268"/>
      <c r="AD34" s="268"/>
      <c r="AE34" s="269"/>
      <c r="AF34" s="195"/>
      <c r="AG34" s="285"/>
      <c r="AH34" s="190"/>
      <c r="AI34" s="190"/>
      <c r="AJ34" s="190"/>
      <c r="AK34" s="190"/>
      <c r="AL34" s="190"/>
      <c r="AM34" s="190"/>
      <c r="AN34" s="190"/>
      <c r="AO34" s="190"/>
      <c r="AP34" s="190"/>
      <c r="AQ34" s="190"/>
      <c r="AR34" s="190"/>
      <c r="AS34" s="190"/>
      <c r="AT34" s="190"/>
      <c r="AU34" s="190"/>
      <c r="AV34" s="190"/>
      <c r="AW34" s="190"/>
      <c r="AX34" s="190"/>
      <c r="AY34" s="190"/>
      <c r="AZ34" s="190"/>
      <c r="BA34" s="190"/>
      <c r="BB34" s="190"/>
      <c r="BC34" s="190"/>
      <c r="BD34" s="190"/>
      <c r="BE34" s="190"/>
      <c r="BF34" s="190"/>
      <c r="BG34" s="190"/>
      <c r="BH34" s="190"/>
      <c r="BI34" s="190"/>
      <c r="BJ34" s="190"/>
      <c r="BK34" s="190"/>
      <c r="BL34" s="190"/>
      <c r="BM34" s="190"/>
      <c r="BN34" s="190"/>
      <c r="BO34" s="190"/>
      <c r="BP34" s="190"/>
      <c r="BQ34" s="190"/>
      <c r="BR34" s="190"/>
    </row>
    <row r="35" spans="1:70">
      <c r="A35" s="261">
        <v>32</v>
      </c>
      <c r="B35" s="262"/>
      <c r="C35" s="262"/>
      <c r="D35" s="262"/>
      <c r="E35" s="262"/>
      <c r="F35" s="262"/>
      <c r="G35" s="266"/>
      <c r="H35" s="262"/>
      <c r="I35" s="264"/>
      <c r="J35" s="265"/>
      <c r="K35" s="266"/>
      <c r="L35" s="266"/>
      <c r="M35" s="262"/>
      <c r="N35" s="266"/>
      <c r="O35" s="262"/>
      <c r="P35" s="267"/>
      <c r="Q35" s="262"/>
      <c r="R35" s="262"/>
      <c r="S35" s="262"/>
      <c r="T35" s="267"/>
      <c r="U35" s="262"/>
      <c r="V35" s="267"/>
      <c r="W35" s="262"/>
      <c r="X35" s="267"/>
      <c r="Y35" s="262"/>
      <c r="Z35" s="266"/>
      <c r="AA35" s="268"/>
      <c r="AB35" s="268"/>
      <c r="AC35" s="268"/>
      <c r="AD35" s="268"/>
      <c r="AE35" s="269"/>
      <c r="AF35" s="195"/>
      <c r="AG35" s="285"/>
      <c r="AH35" s="190"/>
      <c r="AI35" s="190"/>
      <c r="AJ35" s="190"/>
      <c r="AK35" s="190"/>
      <c r="AL35" s="190"/>
      <c r="AM35" s="190"/>
      <c r="AN35" s="190"/>
      <c r="AO35" s="190"/>
      <c r="AP35" s="190"/>
      <c r="AQ35" s="190"/>
      <c r="AR35" s="190"/>
      <c r="AS35" s="190"/>
      <c r="AT35" s="190"/>
      <c r="AU35" s="190"/>
      <c r="AV35" s="190"/>
      <c r="AW35" s="190"/>
      <c r="AX35" s="190"/>
      <c r="AY35" s="190"/>
      <c r="AZ35" s="190"/>
      <c r="BA35" s="190"/>
      <c r="BB35" s="190"/>
      <c r="BC35" s="190"/>
      <c r="BD35" s="190"/>
      <c r="BE35" s="190"/>
      <c r="BF35" s="190"/>
      <c r="BG35" s="190"/>
      <c r="BH35" s="190"/>
      <c r="BI35" s="190"/>
      <c r="BJ35" s="190"/>
      <c r="BK35" s="190"/>
      <c r="BL35" s="190"/>
      <c r="BM35" s="190"/>
      <c r="BN35" s="190"/>
      <c r="BO35" s="190"/>
      <c r="BP35" s="190"/>
      <c r="BQ35" s="190"/>
      <c r="BR35" s="190"/>
    </row>
    <row r="36" spans="1:70">
      <c r="A36" s="274">
        <v>33</v>
      </c>
      <c r="B36" s="262"/>
      <c r="C36" s="262"/>
      <c r="D36" s="262"/>
      <c r="E36" s="262"/>
      <c r="F36" s="262"/>
      <c r="G36" s="266"/>
      <c r="H36" s="262"/>
      <c r="I36" s="264"/>
      <c r="J36" s="265"/>
      <c r="K36" s="266"/>
      <c r="L36" s="266"/>
      <c r="M36" s="262"/>
      <c r="N36" s="266"/>
      <c r="O36" s="262"/>
      <c r="P36" s="267"/>
      <c r="Q36" s="262"/>
      <c r="R36" s="262"/>
      <c r="S36" s="262"/>
      <c r="T36" s="267"/>
      <c r="U36" s="262"/>
      <c r="V36" s="267"/>
      <c r="W36" s="262"/>
      <c r="X36" s="267"/>
      <c r="Y36" s="262"/>
      <c r="Z36" s="266"/>
      <c r="AA36" s="268"/>
      <c r="AB36" s="268"/>
      <c r="AC36" s="268"/>
      <c r="AD36" s="268"/>
      <c r="AE36" s="269"/>
      <c r="AF36" s="195"/>
      <c r="AG36" s="285"/>
      <c r="AH36" s="190"/>
      <c r="AI36" s="190"/>
      <c r="AJ36" s="190"/>
      <c r="AK36" s="190"/>
      <c r="AL36" s="190"/>
      <c r="AM36" s="190"/>
      <c r="AN36" s="190"/>
      <c r="AO36" s="190"/>
      <c r="AP36" s="190"/>
      <c r="AQ36" s="190"/>
      <c r="AR36" s="190"/>
      <c r="AS36" s="190"/>
      <c r="AT36" s="190"/>
      <c r="AU36" s="190"/>
      <c r="AV36" s="190"/>
      <c r="AW36" s="190"/>
      <c r="AX36" s="190"/>
      <c r="AY36" s="190"/>
      <c r="AZ36" s="190"/>
      <c r="BA36" s="190"/>
      <c r="BB36" s="190"/>
      <c r="BC36" s="190"/>
      <c r="BD36" s="190"/>
      <c r="BE36" s="190"/>
      <c r="BF36" s="190"/>
      <c r="BG36" s="190"/>
      <c r="BH36" s="190"/>
      <c r="BI36" s="190"/>
      <c r="BJ36" s="190"/>
      <c r="BK36" s="190"/>
      <c r="BL36" s="190"/>
      <c r="BM36" s="190"/>
      <c r="BN36" s="190"/>
      <c r="BO36" s="190"/>
      <c r="BP36" s="190"/>
      <c r="BQ36" s="190"/>
      <c r="BR36" s="190"/>
    </row>
    <row r="37" spans="1:70">
      <c r="A37" s="261">
        <v>34</v>
      </c>
      <c r="B37" s="262"/>
      <c r="C37" s="262"/>
      <c r="D37" s="262"/>
      <c r="E37" s="262"/>
      <c r="F37" s="262"/>
      <c r="G37" s="266"/>
      <c r="H37" s="262"/>
      <c r="I37" s="264"/>
      <c r="J37" s="265"/>
      <c r="K37" s="266"/>
      <c r="L37" s="266"/>
      <c r="M37" s="262"/>
      <c r="N37" s="266"/>
      <c r="O37" s="262"/>
      <c r="P37" s="267"/>
      <c r="Q37" s="262"/>
      <c r="R37" s="262"/>
      <c r="S37" s="262"/>
      <c r="T37" s="267"/>
      <c r="U37" s="262"/>
      <c r="V37" s="267"/>
      <c r="W37" s="262"/>
      <c r="X37" s="267"/>
      <c r="Y37" s="262"/>
      <c r="Z37" s="266"/>
      <c r="AA37" s="268"/>
      <c r="AB37" s="268"/>
      <c r="AC37" s="268"/>
      <c r="AD37" s="268"/>
      <c r="AE37" s="269"/>
      <c r="AF37" s="195"/>
      <c r="AG37" s="285"/>
      <c r="AH37" s="190"/>
      <c r="AI37" s="190"/>
      <c r="AJ37" s="190"/>
      <c r="AK37" s="190"/>
      <c r="AL37" s="190"/>
      <c r="AM37" s="190"/>
      <c r="AN37" s="190"/>
      <c r="AO37" s="190"/>
      <c r="AP37" s="190"/>
      <c r="AQ37" s="190"/>
      <c r="AR37" s="190"/>
      <c r="AS37" s="190"/>
      <c r="AT37" s="190"/>
      <c r="AU37" s="190"/>
      <c r="AV37" s="190"/>
      <c r="AW37" s="190"/>
      <c r="AX37" s="190"/>
      <c r="AY37" s="190"/>
      <c r="AZ37" s="190"/>
      <c r="BA37" s="190"/>
      <c r="BB37" s="190"/>
      <c r="BC37" s="190"/>
      <c r="BD37" s="190"/>
      <c r="BE37" s="190"/>
      <c r="BF37" s="190"/>
      <c r="BG37" s="190"/>
      <c r="BH37" s="190"/>
      <c r="BI37" s="190"/>
      <c r="BJ37" s="190"/>
      <c r="BK37" s="190"/>
      <c r="BL37" s="190"/>
      <c r="BM37" s="190"/>
      <c r="BN37" s="190"/>
      <c r="BO37" s="190"/>
      <c r="BP37" s="190"/>
      <c r="BQ37" s="190"/>
      <c r="BR37" s="190"/>
    </row>
    <row r="38" spans="1:70">
      <c r="A38" s="274">
        <v>35</v>
      </c>
      <c r="B38" s="262"/>
      <c r="C38" s="262"/>
      <c r="D38" s="262"/>
      <c r="E38" s="262"/>
      <c r="F38" s="262"/>
      <c r="G38" s="266"/>
      <c r="H38" s="262"/>
      <c r="I38" s="264"/>
      <c r="J38" s="265"/>
      <c r="K38" s="266"/>
      <c r="L38" s="266"/>
      <c r="M38" s="262"/>
      <c r="N38" s="266"/>
      <c r="O38" s="262"/>
      <c r="P38" s="267"/>
      <c r="Q38" s="262"/>
      <c r="R38" s="262"/>
      <c r="S38" s="262"/>
      <c r="T38" s="267"/>
      <c r="U38" s="262"/>
      <c r="V38" s="267"/>
      <c r="W38" s="262"/>
      <c r="X38" s="267"/>
      <c r="Y38" s="262"/>
      <c r="Z38" s="266"/>
      <c r="AA38" s="268"/>
      <c r="AB38" s="268"/>
      <c r="AC38" s="268"/>
      <c r="AD38" s="268"/>
      <c r="AE38" s="269"/>
      <c r="AF38" s="195"/>
      <c r="AG38" s="285"/>
      <c r="AH38" s="190"/>
      <c r="AI38" s="190"/>
      <c r="AJ38" s="190"/>
      <c r="AK38" s="190"/>
      <c r="AL38" s="190"/>
      <c r="AM38" s="190"/>
      <c r="AN38" s="190"/>
      <c r="AO38" s="190"/>
      <c r="AP38" s="190"/>
      <c r="AQ38" s="190"/>
      <c r="AR38" s="190"/>
      <c r="AS38" s="190"/>
      <c r="AT38" s="190"/>
      <c r="AU38" s="190"/>
      <c r="AV38" s="190"/>
      <c r="AW38" s="190"/>
      <c r="AX38" s="190"/>
      <c r="AY38" s="190"/>
      <c r="AZ38" s="190"/>
      <c r="BA38" s="190"/>
      <c r="BB38" s="190"/>
      <c r="BC38" s="190"/>
      <c r="BD38" s="190"/>
      <c r="BE38" s="190"/>
      <c r="BF38" s="190"/>
      <c r="BG38" s="190"/>
      <c r="BH38" s="190"/>
      <c r="BI38" s="190"/>
      <c r="BJ38" s="190"/>
      <c r="BK38" s="190"/>
      <c r="BL38" s="190"/>
      <c r="BM38" s="190"/>
      <c r="BN38" s="190"/>
      <c r="BO38" s="190"/>
      <c r="BP38" s="190"/>
      <c r="BQ38" s="190"/>
      <c r="BR38" s="190"/>
    </row>
    <row r="39" spans="1:70">
      <c r="A39" s="261">
        <v>36</v>
      </c>
      <c r="B39" s="262"/>
      <c r="C39" s="262"/>
      <c r="D39" s="262"/>
      <c r="E39" s="262"/>
      <c r="F39" s="262"/>
      <c r="G39" s="266"/>
      <c r="H39" s="262"/>
      <c r="I39" s="264"/>
      <c r="J39" s="265"/>
      <c r="K39" s="266"/>
      <c r="L39" s="266"/>
      <c r="M39" s="262"/>
      <c r="N39" s="266"/>
      <c r="O39" s="262"/>
      <c r="P39" s="267"/>
      <c r="Q39" s="262"/>
      <c r="R39" s="262"/>
      <c r="S39" s="262"/>
      <c r="T39" s="267"/>
      <c r="U39" s="262"/>
      <c r="V39" s="267"/>
      <c r="W39" s="262"/>
      <c r="X39" s="267"/>
      <c r="Y39" s="262"/>
      <c r="Z39" s="266"/>
      <c r="AA39" s="268"/>
      <c r="AB39" s="268"/>
      <c r="AC39" s="268"/>
      <c r="AD39" s="268"/>
      <c r="AE39" s="269"/>
      <c r="AF39" s="195"/>
      <c r="AG39" s="285"/>
      <c r="AH39" s="190"/>
      <c r="AI39" s="190"/>
      <c r="AJ39" s="190"/>
      <c r="AK39" s="190"/>
      <c r="AL39" s="190"/>
      <c r="AM39" s="190"/>
      <c r="AN39" s="190"/>
      <c r="AO39" s="190"/>
      <c r="AP39" s="190"/>
      <c r="AQ39" s="190"/>
      <c r="AR39" s="190"/>
      <c r="AS39" s="190"/>
      <c r="AT39" s="190"/>
      <c r="AU39" s="190"/>
      <c r="AV39" s="190"/>
      <c r="AW39" s="190"/>
      <c r="AX39" s="190"/>
      <c r="AY39" s="190"/>
      <c r="AZ39" s="190"/>
      <c r="BA39" s="190"/>
      <c r="BB39" s="190"/>
      <c r="BC39" s="190"/>
      <c r="BD39" s="190"/>
      <c r="BE39" s="190"/>
      <c r="BF39" s="190"/>
      <c r="BG39" s="190"/>
      <c r="BH39" s="190"/>
      <c r="BI39" s="190"/>
      <c r="BJ39" s="190"/>
      <c r="BK39" s="190"/>
      <c r="BL39" s="190"/>
      <c r="BM39" s="190"/>
      <c r="BN39" s="190"/>
      <c r="BO39" s="190"/>
      <c r="BP39" s="190"/>
      <c r="BQ39" s="190"/>
      <c r="BR39" s="190"/>
    </row>
    <row r="40" spans="1:70">
      <c r="A40" s="274">
        <v>37</v>
      </c>
      <c r="B40" s="262"/>
      <c r="C40" s="262"/>
      <c r="D40" s="262"/>
      <c r="E40" s="262"/>
      <c r="F40" s="262"/>
      <c r="G40" s="266"/>
      <c r="H40" s="262"/>
      <c r="I40" s="264"/>
      <c r="J40" s="265"/>
      <c r="K40" s="266"/>
      <c r="L40" s="266"/>
      <c r="M40" s="262"/>
      <c r="N40" s="266"/>
      <c r="O40" s="262"/>
      <c r="P40" s="267"/>
      <c r="Q40" s="262"/>
      <c r="R40" s="262"/>
      <c r="S40" s="262"/>
      <c r="T40" s="267"/>
      <c r="U40" s="262"/>
      <c r="V40" s="267"/>
      <c r="W40" s="262"/>
      <c r="X40" s="267"/>
      <c r="Y40" s="262"/>
      <c r="Z40" s="266"/>
      <c r="AA40" s="268"/>
      <c r="AB40" s="268"/>
      <c r="AC40" s="268"/>
      <c r="AD40" s="268"/>
      <c r="AE40" s="269"/>
      <c r="AF40" s="195"/>
      <c r="AG40" s="285"/>
      <c r="AH40" s="190"/>
      <c r="AI40" s="190"/>
      <c r="AJ40" s="190"/>
      <c r="AK40" s="190"/>
      <c r="AL40" s="190"/>
      <c r="AM40" s="190"/>
      <c r="AN40" s="190"/>
      <c r="AO40" s="190"/>
      <c r="AP40" s="190"/>
      <c r="AQ40" s="190"/>
      <c r="AR40" s="190"/>
      <c r="AS40" s="190"/>
      <c r="AT40" s="190"/>
      <c r="AU40" s="190"/>
      <c r="AV40" s="190"/>
      <c r="AW40" s="190"/>
      <c r="AX40" s="190"/>
      <c r="AY40" s="190"/>
      <c r="AZ40" s="190"/>
      <c r="BA40" s="190"/>
      <c r="BB40" s="190"/>
      <c r="BC40" s="190"/>
      <c r="BD40" s="190"/>
      <c r="BE40" s="190"/>
      <c r="BF40" s="190"/>
      <c r="BG40" s="190"/>
      <c r="BH40" s="190"/>
      <c r="BI40" s="190"/>
      <c r="BJ40" s="190"/>
      <c r="BK40" s="190"/>
      <c r="BL40" s="190"/>
      <c r="BM40" s="190"/>
      <c r="BN40" s="190"/>
      <c r="BO40" s="190"/>
      <c r="BP40" s="190"/>
      <c r="BQ40" s="190"/>
      <c r="BR40" s="190"/>
    </row>
    <row r="41" spans="1:70">
      <c r="A41" s="261">
        <v>38</v>
      </c>
      <c r="B41" s="262"/>
      <c r="C41" s="262"/>
      <c r="D41" s="262"/>
      <c r="E41" s="262"/>
      <c r="F41" s="262"/>
      <c r="G41" s="266"/>
      <c r="H41" s="262"/>
      <c r="I41" s="264"/>
      <c r="J41" s="265"/>
      <c r="K41" s="266"/>
      <c r="L41" s="266"/>
      <c r="M41" s="262"/>
      <c r="N41" s="266"/>
      <c r="O41" s="262"/>
      <c r="P41" s="267"/>
      <c r="Q41" s="262"/>
      <c r="R41" s="262"/>
      <c r="S41" s="262"/>
      <c r="T41" s="267"/>
      <c r="U41" s="262"/>
      <c r="V41" s="267"/>
      <c r="W41" s="262"/>
      <c r="X41" s="267"/>
      <c r="Y41" s="262"/>
      <c r="Z41" s="266"/>
      <c r="AA41" s="268"/>
      <c r="AB41" s="268"/>
      <c r="AC41" s="268"/>
      <c r="AD41" s="268"/>
      <c r="AE41" s="269"/>
      <c r="AF41" s="195"/>
      <c r="AG41" s="285"/>
      <c r="AH41" s="190"/>
      <c r="AI41" s="190"/>
      <c r="AJ41" s="190"/>
      <c r="AK41" s="190"/>
      <c r="AL41" s="190"/>
      <c r="AM41" s="190"/>
      <c r="AN41" s="190"/>
      <c r="AO41" s="190"/>
      <c r="AP41" s="190"/>
      <c r="AQ41" s="190"/>
      <c r="AR41" s="190"/>
      <c r="AS41" s="190"/>
      <c r="AT41" s="190"/>
      <c r="AU41" s="190"/>
      <c r="AV41" s="190"/>
      <c r="AW41" s="190"/>
      <c r="AX41" s="190"/>
      <c r="AY41" s="190"/>
      <c r="AZ41" s="190"/>
      <c r="BA41" s="190"/>
      <c r="BB41" s="190"/>
      <c r="BC41" s="190"/>
      <c r="BD41" s="190"/>
      <c r="BE41" s="190"/>
      <c r="BF41" s="190"/>
      <c r="BG41" s="190"/>
      <c r="BH41" s="190"/>
      <c r="BI41" s="190"/>
      <c r="BJ41" s="190"/>
      <c r="BK41" s="190"/>
      <c r="BL41" s="190"/>
      <c r="BM41" s="190"/>
      <c r="BN41" s="190"/>
      <c r="BO41" s="190"/>
      <c r="BP41" s="190"/>
      <c r="BQ41" s="190"/>
      <c r="BR41" s="190"/>
    </row>
    <row r="42" spans="1:70">
      <c r="A42" s="274">
        <v>39</v>
      </c>
      <c r="B42" s="262"/>
      <c r="C42" s="262"/>
      <c r="D42" s="262"/>
      <c r="E42" s="262"/>
      <c r="F42" s="262"/>
      <c r="G42" s="266"/>
      <c r="H42" s="262"/>
      <c r="I42" s="264"/>
      <c r="J42" s="265"/>
      <c r="K42" s="266"/>
      <c r="L42" s="266"/>
      <c r="M42" s="262"/>
      <c r="N42" s="266"/>
      <c r="O42" s="262"/>
      <c r="P42" s="267"/>
      <c r="Q42" s="262"/>
      <c r="R42" s="262"/>
      <c r="S42" s="262"/>
      <c r="T42" s="267"/>
      <c r="U42" s="262"/>
      <c r="V42" s="267"/>
      <c r="W42" s="262"/>
      <c r="X42" s="267"/>
      <c r="Y42" s="262"/>
      <c r="Z42" s="266"/>
      <c r="AA42" s="268"/>
      <c r="AB42" s="268"/>
      <c r="AC42" s="268"/>
      <c r="AD42" s="268"/>
      <c r="AE42" s="269"/>
      <c r="AF42" s="195"/>
      <c r="AG42" s="285"/>
      <c r="AH42" s="190"/>
      <c r="AI42" s="190"/>
      <c r="AJ42" s="190"/>
      <c r="AK42" s="190"/>
      <c r="AL42" s="190"/>
      <c r="AM42" s="190"/>
      <c r="AN42" s="190"/>
      <c r="AO42" s="190"/>
      <c r="AP42" s="190"/>
      <c r="AQ42" s="190"/>
      <c r="AR42" s="190"/>
      <c r="AS42" s="190"/>
      <c r="AT42" s="190"/>
      <c r="AU42" s="190"/>
      <c r="AV42" s="190"/>
      <c r="AW42" s="190"/>
      <c r="AX42" s="190"/>
      <c r="AY42" s="190"/>
      <c r="AZ42" s="190"/>
      <c r="BA42" s="190"/>
      <c r="BB42" s="190"/>
      <c r="BC42" s="190"/>
      <c r="BD42" s="190"/>
      <c r="BE42" s="190"/>
      <c r="BF42" s="190"/>
      <c r="BG42" s="190"/>
      <c r="BH42" s="190"/>
      <c r="BI42" s="190"/>
      <c r="BJ42" s="190"/>
      <c r="BK42" s="190"/>
      <c r="BL42" s="190"/>
      <c r="BM42" s="190"/>
      <c r="BN42" s="190"/>
      <c r="BO42" s="190"/>
      <c r="BP42" s="190"/>
      <c r="BQ42" s="190"/>
      <c r="BR42" s="190"/>
    </row>
    <row r="43" spans="1:70">
      <c r="A43" s="261">
        <v>40</v>
      </c>
      <c r="B43" s="262"/>
      <c r="C43" s="262"/>
      <c r="D43" s="262"/>
      <c r="E43" s="262"/>
      <c r="F43" s="262"/>
      <c r="G43" s="266"/>
      <c r="H43" s="262"/>
      <c r="I43" s="264"/>
      <c r="J43" s="265"/>
      <c r="K43" s="266"/>
      <c r="L43" s="266"/>
      <c r="M43" s="262"/>
      <c r="N43" s="266"/>
      <c r="O43" s="262"/>
      <c r="P43" s="267"/>
      <c r="Q43" s="262"/>
      <c r="R43" s="262"/>
      <c r="S43" s="262"/>
      <c r="T43" s="267"/>
      <c r="U43" s="262"/>
      <c r="V43" s="267"/>
      <c r="W43" s="262"/>
      <c r="X43" s="267"/>
      <c r="Y43" s="262"/>
      <c r="Z43" s="266"/>
      <c r="AA43" s="268"/>
      <c r="AB43" s="268"/>
      <c r="AC43" s="268"/>
      <c r="AD43" s="268"/>
      <c r="AE43" s="269"/>
      <c r="AF43" s="195"/>
      <c r="AG43" s="285"/>
      <c r="AH43" s="190"/>
      <c r="AI43" s="190"/>
      <c r="AJ43" s="190"/>
      <c r="AK43" s="190"/>
      <c r="AL43" s="190"/>
      <c r="AM43" s="190"/>
      <c r="AN43" s="190"/>
      <c r="AO43" s="190"/>
      <c r="AP43" s="190"/>
      <c r="AQ43" s="190"/>
      <c r="AR43" s="190"/>
      <c r="AS43" s="190"/>
      <c r="AT43" s="190"/>
      <c r="AU43" s="190"/>
      <c r="AV43" s="190"/>
      <c r="AW43" s="190"/>
      <c r="AX43" s="190"/>
      <c r="AY43" s="190"/>
      <c r="AZ43" s="190"/>
      <c r="BA43" s="190"/>
      <c r="BB43" s="190"/>
      <c r="BC43" s="190"/>
      <c r="BD43" s="190"/>
      <c r="BE43" s="190"/>
      <c r="BF43" s="190"/>
      <c r="BG43" s="190"/>
      <c r="BH43" s="190"/>
      <c r="BI43" s="190"/>
      <c r="BJ43" s="190"/>
      <c r="BK43" s="190"/>
      <c r="BL43" s="190"/>
      <c r="BM43" s="190"/>
      <c r="BN43" s="190"/>
      <c r="BO43" s="190"/>
      <c r="BP43" s="190"/>
      <c r="BQ43" s="190"/>
      <c r="BR43" s="190"/>
    </row>
    <row r="44" spans="1:70">
      <c r="A44" s="274">
        <v>41</v>
      </c>
      <c r="B44" s="262"/>
      <c r="C44" s="262"/>
      <c r="D44" s="262"/>
      <c r="E44" s="262"/>
      <c r="F44" s="262"/>
      <c r="G44" s="266"/>
      <c r="H44" s="262"/>
      <c r="I44" s="264"/>
      <c r="J44" s="265"/>
      <c r="K44" s="266"/>
      <c r="L44" s="266"/>
      <c r="M44" s="262"/>
      <c r="N44" s="266"/>
      <c r="O44" s="262"/>
      <c r="P44" s="267"/>
      <c r="Q44" s="262"/>
      <c r="R44" s="262"/>
      <c r="S44" s="262"/>
      <c r="T44" s="267"/>
      <c r="U44" s="262"/>
      <c r="V44" s="267"/>
      <c r="W44" s="262"/>
      <c r="X44" s="267"/>
      <c r="Y44" s="262"/>
      <c r="Z44" s="266"/>
      <c r="AA44" s="268"/>
      <c r="AB44" s="268"/>
      <c r="AC44" s="268"/>
      <c r="AD44" s="268"/>
      <c r="AE44" s="269"/>
      <c r="AF44" s="195"/>
      <c r="AG44" s="285"/>
      <c r="AH44" s="190"/>
      <c r="AI44" s="190"/>
      <c r="AJ44" s="190"/>
      <c r="AK44" s="190"/>
      <c r="AL44" s="190"/>
      <c r="AM44" s="190"/>
      <c r="AN44" s="190"/>
      <c r="AO44" s="190"/>
      <c r="AP44" s="190"/>
      <c r="AQ44" s="190"/>
      <c r="AR44" s="190"/>
      <c r="AS44" s="190"/>
      <c r="AT44" s="190"/>
      <c r="AU44" s="190"/>
      <c r="AV44" s="190"/>
      <c r="AW44" s="190"/>
      <c r="AX44" s="190"/>
      <c r="AY44" s="190"/>
      <c r="AZ44" s="190"/>
      <c r="BA44" s="190"/>
      <c r="BB44" s="190"/>
      <c r="BC44" s="190"/>
      <c r="BD44" s="190"/>
      <c r="BE44" s="190"/>
      <c r="BF44" s="190"/>
      <c r="BG44" s="190"/>
      <c r="BH44" s="190"/>
      <c r="BI44" s="190"/>
      <c r="BJ44" s="190"/>
      <c r="BK44" s="190"/>
      <c r="BL44" s="190"/>
      <c r="BM44" s="190"/>
      <c r="BN44" s="190"/>
      <c r="BO44" s="190"/>
      <c r="BP44" s="190"/>
      <c r="BQ44" s="190"/>
      <c r="BR44" s="190"/>
    </row>
    <row r="45" spans="1:70">
      <c r="A45" s="261">
        <v>42</v>
      </c>
      <c r="B45" s="262"/>
      <c r="C45" s="262"/>
      <c r="D45" s="262"/>
      <c r="E45" s="262"/>
      <c r="F45" s="262"/>
      <c r="G45" s="266"/>
      <c r="H45" s="262"/>
      <c r="I45" s="264"/>
      <c r="J45" s="265"/>
      <c r="K45" s="266"/>
      <c r="L45" s="266"/>
      <c r="M45" s="262"/>
      <c r="N45" s="266"/>
      <c r="O45" s="262"/>
      <c r="P45" s="267"/>
      <c r="Q45" s="262"/>
      <c r="R45" s="262"/>
      <c r="S45" s="262"/>
      <c r="T45" s="267"/>
      <c r="U45" s="262"/>
      <c r="V45" s="267"/>
      <c r="W45" s="262"/>
      <c r="X45" s="267"/>
      <c r="Y45" s="262"/>
      <c r="Z45" s="266"/>
      <c r="AA45" s="268"/>
      <c r="AB45" s="268"/>
      <c r="AC45" s="268"/>
      <c r="AD45" s="268"/>
      <c r="AE45" s="269"/>
      <c r="AF45" s="195"/>
      <c r="AG45" s="285"/>
      <c r="AH45" s="190"/>
      <c r="AI45" s="190"/>
      <c r="AJ45" s="190"/>
      <c r="AK45" s="190"/>
      <c r="AL45" s="190"/>
      <c r="AM45" s="190"/>
      <c r="AN45" s="190"/>
      <c r="AO45" s="190"/>
      <c r="AP45" s="190"/>
      <c r="AQ45" s="190"/>
      <c r="AR45" s="190"/>
      <c r="AS45" s="190"/>
      <c r="AT45" s="190"/>
      <c r="AU45" s="190"/>
      <c r="AV45" s="190"/>
      <c r="AW45" s="190"/>
      <c r="AX45" s="190"/>
      <c r="AY45" s="190"/>
      <c r="AZ45" s="190"/>
      <c r="BA45" s="190"/>
      <c r="BB45" s="190"/>
      <c r="BC45" s="190"/>
      <c r="BD45" s="190"/>
      <c r="BE45" s="190"/>
      <c r="BF45" s="190"/>
      <c r="BG45" s="190"/>
      <c r="BH45" s="190"/>
      <c r="BI45" s="190"/>
      <c r="BJ45" s="190"/>
      <c r="BK45" s="190"/>
      <c r="BL45" s="190"/>
      <c r="BM45" s="190"/>
      <c r="BN45" s="190"/>
      <c r="BO45" s="190"/>
      <c r="BP45" s="190"/>
      <c r="BQ45" s="190"/>
      <c r="BR45" s="190"/>
    </row>
    <row r="46" spans="1:70">
      <c r="A46" s="274">
        <v>43</v>
      </c>
      <c r="B46" s="262"/>
      <c r="C46" s="262"/>
      <c r="D46" s="262"/>
      <c r="E46" s="262"/>
      <c r="F46" s="262"/>
      <c r="G46" s="266"/>
      <c r="H46" s="262"/>
      <c r="I46" s="264"/>
      <c r="J46" s="265"/>
      <c r="K46" s="266"/>
      <c r="L46" s="266"/>
      <c r="M46" s="262"/>
      <c r="N46" s="266"/>
      <c r="O46" s="262"/>
      <c r="P46" s="267"/>
      <c r="Q46" s="262"/>
      <c r="R46" s="262"/>
      <c r="S46" s="262"/>
      <c r="T46" s="267"/>
      <c r="U46" s="262"/>
      <c r="V46" s="267"/>
      <c r="W46" s="262"/>
      <c r="X46" s="267"/>
      <c r="Y46" s="262"/>
      <c r="Z46" s="266"/>
      <c r="AA46" s="268"/>
      <c r="AB46" s="268"/>
      <c r="AC46" s="268"/>
      <c r="AD46" s="268"/>
      <c r="AE46" s="269"/>
      <c r="AF46" s="195"/>
      <c r="AG46" s="285"/>
      <c r="AH46" s="190"/>
      <c r="AI46" s="190"/>
      <c r="AJ46" s="190"/>
      <c r="AK46" s="190"/>
      <c r="AL46" s="190"/>
      <c r="AM46" s="190"/>
      <c r="AN46" s="190"/>
      <c r="AO46" s="190"/>
      <c r="AP46" s="190"/>
      <c r="AQ46" s="190"/>
      <c r="AR46" s="190"/>
      <c r="AS46" s="190"/>
      <c r="AT46" s="190"/>
      <c r="AU46" s="190"/>
      <c r="AV46" s="190"/>
      <c r="AW46" s="190"/>
      <c r="AX46" s="190"/>
      <c r="AY46" s="190"/>
      <c r="AZ46" s="190"/>
      <c r="BA46" s="190"/>
      <c r="BB46" s="190"/>
      <c r="BC46" s="190"/>
      <c r="BD46" s="190"/>
      <c r="BE46" s="190"/>
      <c r="BF46" s="190"/>
      <c r="BG46" s="190"/>
      <c r="BH46" s="190"/>
      <c r="BI46" s="190"/>
      <c r="BJ46" s="190"/>
      <c r="BK46" s="190"/>
      <c r="BL46" s="190"/>
      <c r="BM46" s="190"/>
      <c r="BN46" s="190"/>
      <c r="BO46" s="190"/>
      <c r="BP46" s="190"/>
      <c r="BQ46" s="190"/>
      <c r="BR46" s="190"/>
    </row>
    <row r="47" spans="1:70">
      <c r="A47" s="261">
        <v>44</v>
      </c>
      <c r="B47" s="262"/>
      <c r="C47" s="262"/>
      <c r="D47" s="262"/>
      <c r="E47" s="262"/>
      <c r="F47" s="262"/>
      <c r="G47" s="266"/>
      <c r="H47" s="262"/>
      <c r="I47" s="264"/>
      <c r="J47" s="265"/>
      <c r="K47" s="266"/>
      <c r="L47" s="266"/>
      <c r="M47" s="262"/>
      <c r="N47" s="266"/>
      <c r="O47" s="262"/>
      <c r="P47" s="267"/>
      <c r="Q47" s="262"/>
      <c r="R47" s="262"/>
      <c r="S47" s="262"/>
      <c r="T47" s="267"/>
      <c r="U47" s="262"/>
      <c r="V47" s="267"/>
      <c r="W47" s="262"/>
      <c r="X47" s="267"/>
      <c r="Y47" s="262"/>
      <c r="Z47" s="266"/>
      <c r="AA47" s="268"/>
      <c r="AB47" s="268"/>
      <c r="AC47" s="268"/>
      <c r="AD47" s="268"/>
      <c r="AE47" s="269"/>
      <c r="AF47" s="195"/>
      <c r="AG47" s="285"/>
      <c r="AH47" s="190"/>
      <c r="AI47" s="190"/>
      <c r="AJ47" s="190"/>
      <c r="AK47" s="190"/>
      <c r="AL47" s="190"/>
      <c r="AM47" s="190"/>
      <c r="AN47" s="190"/>
      <c r="AO47" s="190"/>
      <c r="AP47" s="190"/>
      <c r="AQ47" s="190"/>
      <c r="AR47" s="190"/>
      <c r="AS47" s="190"/>
      <c r="AT47" s="190"/>
      <c r="AU47" s="190"/>
      <c r="AV47" s="190"/>
      <c r="AW47" s="190"/>
      <c r="AX47" s="190"/>
      <c r="AY47" s="190"/>
      <c r="AZ47" s="190"/>
      <c r="BA47" s="190"/>
      <c r="BB47" s="190"/>
      <c r="BC47" s="190"/>
      <c r="BD47" s="190"/>
      <c r="BE47" s="190"/>
      <c r="BF47" s="190"/>
      <c r="BG47" s="190"/>
      <c r="BH47" s="190"/>
      <c r="BI47" s="190"/>
      <c r="BJ47" s="190"/>
      <c r="BK47" s="190"/>
      <c r="BL47" s="190"/>
      <c r="BM47" s="190"/>
      <c r="BN47" s="190"/>
      <c r="BO47" s="190"/>
      <c r="BP47" s="190"/>
      <c r="BQ47" s="190"/>
      <c r="BR47" s="190"/>
    </row>
    <row r="48" spans="1:70">
      <c r="A48" s="274">
        <v>45</v>
      </c>
      <c r="B48" s="262"/>
      <c r="C48" s="262"/>
      <c r="D48" s="262"/>
      <c r="E48" s="262"/>
      <c r="F48" s="262"/>
      <c r="G48" s="266"/>
      <c r="H48" s="262"/>
      <c r="I48" s="264"/>
      <c r="J48" s="265"/>
      <c r="K48" s="266"/>
      <c r="L48" s="266"/>
      <c r="M48" s="262"/>
      <c r="N48" s="266"/>
      <c r="O48" s="262"/>
      <c r="P48" s="267"/>
      <c r="Q48" s="262"/>
      <c r="R48" s="262"/>
      <c r="S48" s="262"/>
      <c r="T48" s="267"/>
      <c r="U48" s="262"/>
      <c r="V48" s="267"/>
      <c r="W48" s="262"/>
      <c r="X48" s="267"/>
      <c r="Y48" s="262"/>
      <c r="Z48" s="266"/>
      <c r="AA48" s="268"/>
      <c r="AB48" s="268"/>
      <c r="AC48" s="268"/>
      <c r="AD48" s="268"/>
      <c r="AE48" s="269"/>
      <c r="AF48" s="195"/>
      <c r="AG48" s="285"/>
      <c r="AH48" s="190"/>
      <c r="AI48" s="190"/>
      <c r="AJ48" s="190"/>
      <c r="AK48" s="190"/>
      <c r="AL48" s="190"/>
      <c r="AM48" s="190"/>
      <c r="AN48" s="190"/>
      <c r="AO48" s="190"/>
      <c r="AP48" s="190"/>
      <c r="AQ48" s="190"/>
      <c r="AR48" s="190"/>
      <c r="AS48" s="190"/>
      <c r="AT48" s="190"/>
      <c r="AU48" s="190"/>
      <c r="AV48" s="190"/>
      <c r="AW48" s="190"/>
      <c r="AX48" s="190"/>
      <c r="AY48" s="190"/>
      <c r="AZ48" s="190"/>
      <c r="BA48" s="190"/>
      <c r="BB48" s="190"/>
      <c r="BC48" s="190"/>
      <c r="BD48" s="190"/>
      <c r="BE48" s="190"/>
      <c r="BF48" s="190"/>
      <c r="BG48" s="190"/>
      <c r="BH48" s="190"/>
      <c r="BI48" s="190"/>
      <c r="BJ48" s="190"/>
      <c r="BK48" s="190"/>
      <c r="BL48" s="190"/>
      <c r="BM48" s="190"/>
      <c r="BN48" s="190"/>
      <c r="BO48" s="190"/>
      <c r="BP48" s="190"/>
      <c r="BQ48" s="190"/>
      <c r="BR48" s="190"/>
    </row>
    <row r="49" spans="1:70">
      <c r="A49" s="261">
        <v>46</v>
      </c>
      <c r="B49" s="262"/>
      <c r="C49" s="262"/>
      <c r="D49" s="262"/>
      <c r="E49" s="262"/>
      <c r="F49" s="262"/>
      <c r="G49" s="266"/>
      <c r="H49" s="262"/>
      <c r="I49" s="264"/>
      <c r="J49" s="265"/>
      <c r="K49" s="266"/>
      <c r="L49" s="266"/>
      <c r="M49" s="262"/>
      <c r="N49" s="266"/>
      <c r="O49" s="262"/>
      <c r="P49" s="267"/>
      <c r="Q49" s="262"/>
      <c r="R49" s="262"/>
      <c r="S49" s="262"/>
      <c r="T49" s="267"/>
      <c r="U49" s="262"/>
      <c r="V49" s="267"/>
      <c r="W49" s="262"/>
      <c r="X49" s="267"/>
      <c r="Y49" s="262"/>
      <c r="Z49" s="266"/>
      <c r="AA49" s="268"/>
      <c r="AB49" s="268"/>
      <c r="AC49" s="268"/>
      <c r="AD49" s="268"/>
      <c r="AE49" s="269"/>
      <c r="AF49" s="195"/>
      <c r="AG49" s="285"/>
      <c r="AH49" s="190"/>
      <c r="AI49" s="190"/>
      <c r="AJ49" s="190"/>
      <c r="AK49" s="190"/>
      <c r="AL49" s="190"/>
      <c r="AM49" s="190"/>
      <c r="AN49" s="190"/>
      <c r="AO49" s="190"/>
      <c r="AP49" s="190"/>
      <c r="AQ49" s="190"/>
      <c r="AR49" s="190"/>
      <c r="AS49" s="190"/>
      <c r="AT49" s="190"/>
      <c r="AU49" s="190"/>
      <c r="AV49" s="190"/>
      <c r="AW49" s="190"/>
      <c r="AX49" s="190"/>
      <c r="AY49" s="190"/>
      <c r="AZ49" s="190"/>
      <c r="BA49" s="190"/>
      <c r="BB49" s="190"/>
      <c r="BC49" s="190"/>
      <c r="BD49" s="190"/>
      <c r="BE49" s="190"/>
      <c r="BF49" s="190"/>
      <c r="BG49" s="190"/>
      <c r="BH49" s="190"/>
      <c r="BI49" s="190"/>
      <c r="BJ49" s="190"/>
      <c r="BK49" s="190"/>
      <c r="BL49" s="190"/>
      <c r="BM49" s="190"/>
      <c r="BN49" s="190"/>
      <c r="BO49" s="190"/>
      <c r="BP49" s="190"/>
      <c r="BQ49" s="190"/>
      <c r="BR49" s="190"/>
    </row>
    <row r="50" spans="1:70">
      <c r="A50" s="274">
        <v>47</v>
      </c>
      <c r="B50" s="262"/>
      <c r="C50" s="262"/>
      <c r="D50" s="262"/>
      <c r="E50" s="262"/>
      <c r="F50" s="262"/>
      <c r="G50" s="266"/>
      <c r="H50" s="262"/>
      <c r="I50" s="264"/>
      <c r="J50" s="265"/>
      <c r="K50" s="266"/>
      <c r="L50" s="266"/>
      <c r="M50" s="262"/>
      <c r="N50" s="266"/>
      <c r="O50" s="262"/>
      <c r="P50" s="267"/>
      <c r="Q50" s="262"/>
      <c r="R50" s="262"/>
      <c r="S50" s="262"/>
      <c r="T50" s="267"/>
      <c r="U50" s="262"/>
      <c r="V50" s="267"/>
      <c r="W50" s="262"/>
      <c r="X50" s="267"/>
      <c r="Y50" s="262"/>
      <c r="Z50" s="266"/>
      <c r="AA50" s="268"/>
      <c r="AB50" s="268"/>
      <c r="AC50" s="268"/>
      <c r="AD50" s="268"/>
      <c r="AE50" s="269"/>
      <c r="AF50" s="195"/>
      <c r="AG50" s="285"/>
      <c r="AH50" s="190"/>
      <c r="AI50" s="190"/>
      <c r="AJ50" s="190"/>
      <c r="AK50" s="190"/>
      <c r="AL50" s="190"/>
      <c r="AM50" s="190"/>
      <c r="AN50" s="190"/>
      <c r="AO50" s="190"/>
      <c r="AP50" s="190"/>
      <c r="AQ50" s="190"/>
      <c r="AR50" s="190"/>
      <c r="AS50" s="190"/>
      <c r="AT50" s="190"/>
      <c r="AU50" s="190"/>
      <c r="AV50" s="190"/>
      <c r="AW50" s="190"/>
      <c r="AX50" s="190"/>
      <c r="AY50" s="190"/>
      <c r="AZ50" s="190"/>
      <c r="BA50" s="190"/>
      <c r="BB50" s="190"/>
      <c r="BC50" s="190"/>
      <c r="BD50" s="190"/>
      <c r="BE50" s="190"/>
      <c r="BF50" s="190"/>
      <c r="BG50" s="190"/>
      <c r="BH50" s="190"/>
      <c r="BI50" s="190"/>
      <c r="BJ50" s="190"/>
      <c r="BK50" s="190"/>
      <c r="BL50" s="190"/>
      <c r="BM50" s="190"/>
      <c r="BN50" s="190"/>
      <c r="BO50" s="190"/>
      <c r="BP50" s="190"/>
      <c r="BQ50" s="190"/>
      <c r="BR50" s="190"/>
    </row>
    <row r="51" spans="1:70">
      <c r="A51" s="261">
        <v>48</v>
      </c>
      <c r="B51" s="262"/>
      <c r="C51" s="262"/>
      <c r="D51" s="262"/>
      <c r="E51" s="262"/>
      <c r="F51" s="262"/>
      <c r="G51" s="266"/>
      <c r="H51" s="262"/>
      <c r="I51" s="264"/>
      <c r="J51" s="265"/>
      <c r="K51" s="266"/>
      <c r="L51" s="266"/>
      <c r="M51" s="262"/>
      <c r="N51" s="266"/>
      <c r="O51" s="262"/>
      <c r="P51" s="267"/>
      <c r="Q51" s="262"/>
      <c r="R51" s="262"/>
      <c r="S51" s="262"/>
      <c r="T51" s="267"/>
      <c r="U51" s="262"/>
      <c r="V51" s="267"/>
      <c r="W51" s="262"/>
      <c r="X51" s="267"/>
      <c r="Y51" s="262"/>
      <c r="Z51" s="266"/>
      <c r="AA51" s="268"/>
      <c r="AB51" s="268"/>
      <c r="AC51" s="268"/>
      <c r="AD51" s="268"/>
      <c r="AE51" s="269"/>
      <c r="AF51" s="195"/>
      <c r="AG51" s="285"/>
      <c r="AH51" s="190"/>
      <c r="AI51" s="190"/>
      <c r="AJ51" s="190"/>
      <c r="AK51" s="190"/>
      <c r="AL51" s="190"/>
      <c r="AM51" s="190"/>
      <c r="AN51" s="190"/>
      <c r="AO51" s="190"/>
      <c r="AP51" s="190"/>
      <c r="AQ51" s="190"/>
      <c r="AR51" s="190"/>
      <c r="AS51" s="190"/>
      <c r="AT51" s="190"/>
      <c r="AU51" s="190"/>
      <c r="AV51" s="190"/>
      <c r="AW51" s="190"/>
      <c r="AX51" s="190"/>
      <c r="AY51" s="190"/>
      <c r="AZ51" s="190"/>
      <c r="BA51" s="190"/>
      <c r="BB51" s="190"/>
      <c r="BC51" s="190"/>
      <c r="BD51" s="190"/>
      <c r="BE51" s="190"/>
      <c r="BF51" s="190"/>
      <c r="BG51" s="190"/>
      <c r="BH51" s="190"/>
      <c r="BI51" s="190"/>
      <c r="BJ51" s="190"/>
      <c r="BK51" s="190"/>
      <c r="BL51" s="190"/>
      <c r="BM51" s="190"/>
      <c r="BN51" s="190"/>
      <c r="BO51" s="190"/>
      <c r="BP51" s="190"/>
      <c r="BQ51" s="190"/>
      <c r="BR51" s="190"/>
    </row>
    <row r="52" spans="1:70">
      <c r="A52" s="274">
        <v>49</v>
      </c>
      <c r="B52" s="262"/>
      <c r="C52" s="262"/>
      <c r="D52" s="262"/>
      <c r="E52" s="262"/>
      <c r="F52" s="262"/>
      <c r="G52" s="266"/>
      <c r="H52" s="262"/>
      <c r="I52" s="264"/>
      <c r="J52" s="265"/>
      <c r="K52" s="266"/>
      <c r="L52" s="266"/>
      <c r="M52" s="262"/>
      <c r="N52" s="266"/>
      <c r="O52" s="262"/>
      <c r="P52" s="267"/>
      <c r="Q52" s="262"/>
      <c r="R52" s="262"/>
      <c r="S52" s="262"/>
      <c r="T52" s="267"/>
      <c r="U52" s="262"/>
      <c r="V52" s="267"/>
      <c r="W52" s="262"/>
      <c r="X52" s="267"/>
      <c r="Y52" s="262"/>
      <c r="Z52" s="266"/>
      <c r="AA52" s="268"/>
      <c r="AB52" s="268"/>
      <c r="AC52" s="268"/>
      <c r="AD52" s="268"/>
      <c r="AE52" s="269"/>
      <c r="AF52" s="195"/>
      <c r="AG52" s="285"/>
      <c r="AH52" s="190"/>
      <c r="AI52" s="190"/>
      <c r="AJ52" s="190"/>
      <c r="AK52" s="190"/>
      <c r="AL52" s="190"/>
      <c r="AM52" s="190"/>
      <c r="AN52" s="190"/>
      <c r="AO52" s="190"/>
      <c r="AP52" s="190"/>
      <c r="AQ52" s="190"/>
      <c r="AR52" s="190"/>
      <c r="AS52" s="190"/>
      <c r="AT52" s="190"/>
      <c r="AU52" s="190"/>
      <c r="AV52" s="190"/>
      <c r="AW52" s="190"/>
      <c r="AX52" s="190"/>
      <c r="AY52" s="190"/>
      <c r="AZ52" s="190"/>
      <c r="BA52" s="190"/>
      <c r="BB52" s="190"/>
      <c r="BC52" s="190"/>
      <c r="BD52" s="190"/>
      <c r="BE52" s="190"/>
      <c r="BF52" s="190"/>
      <c r="BG52" s="190"/>
      <c r="BH52" s="190"/>
      <c r="BI52" s="190"/>
      <c r="BJ52" s="190"/>
      <c r="BK52" s="190"/>
      <c r="BL52" s="190"/>
      <c r="BM52" s="190"/>
      <c r="BN52" s="190"/>
      <c r="BO52" s="190"/>
      <c r="BP52" s="190"/>
      <c r="BQ52" s="190"/>
      <c r="BR52" s="190"/>
    </row>
    <row r="53" spans="1:70" ht="13.5" thickBot="1">
      <c r="A53" s="192">
        <v>50</v>
      </c>
      <c r="B53" s="286"/>
      <c r="C53" s="286"/>
      <c r="D53" s="286"/>
      <c r="E53" s="286"/>
      <c r="F53" s="286"/>
      <c r="G53" s="287"/>
      <c r="H53" s="286"/>
      <c r="I53" s="288"/>
      <c r="J53" s="289"/>
      <c r="K53" s="287"/>
      <c r="L53" s="287"/>
      <c r="M53" s="286"/>
      <c r="N53" s="287"/>
      <c r="O53" s="286"/>
      <c r="P53" s="290"/>
      <c r="Q53" s="286"/>
      <c r="R53" s="286"/>
      <c r="S53" s="286"/>
      <c r="T53" s="290"/>
      <c r="U53" s="286"/>
      <c r="V53" s="290"/>
      <c r="W53" s="286"/>
      <c r="X53" s="290"/>
      <c r="Y53" s="286"/>
      <c r="Z53" s="287"/>
      <c r="AA53" s="291"/>
      <c r="AB53" s="291"/>
      <c r="AC53" s="291"/>
      <c r="AD53" s="291"/>
      <c r="AE53" s="292"/>
      <c r="AF53" s="195"/>
      <c r="AG53" s="285"/>
      <c r="AH53" s="190"/>
      <c r="AI53" s="190"/>
      <c r="AJ53" s="190"/>
      <c r="AK53" s="190"/>
      <c r="AL53" s="190"/>
      <c r="AM53" s="190"/>
      <c r="AN53" s="190"/>
      <c r="AO53" s="190"/>
      <c r="AP53" s="190"/>
      <c r="AQ53" s="190"/>
      <c r="AR53" s="190"/>
      <c r="AS53" s="190"/>
      <c r="AT53" s="190"/>
      <c r="AU53" s="190"/>
      <c r="AV53" s="190"/>
      <c r="AW53" s="190"/>
      <c r="AX53" s="190"/>
      <c r="AY53" s="190"/>
      <c r="AZ53" s="190"/>
      <c r="BA53" s="190"/>
      <c r="BB53" s="190"/>
      <c r="BC53" s="190"/>
      <c r="BD53" s="190"/>
      <c r="BE53" s="190"/>
      <c r="BF53" s="190"/>
      <c r="BG53" s="190"/>
      <c r="BH53" s="190"/>
      <c r="BI53" s="190"/>
      <c r="BJ53" s="190"/>
      <c r="BK53" s="190"/>
      <c r="BL53" s="190"/>
      <c r="BM53" s="190"/>
      <c r="BN53" s="190"/>
      <c r="BO53" s="190"/>
      <c r="BP53" s="190"/>
      <c r="BQ53" s="190"/>
      <c r="BR53" s="190"/>
    </row>
    <row r="54" spans="1:70">
      <c r="A54" s="274" t="s">
        <v>0</v>
      </c>
      <c r="B54" s="293">
        <f>SUM(B4:B53)</f>
        <v>0</v>
      </c>
      <c r="C54" s="293">
        <f>SUM(C4:C53)</f>
        <v>3275</v>
      </c>
      <c r="D54" s="293">
        <f t="shared" ref="D54:AE54" si="11">SUM(D4:D53)</f>
        <v>0</v>
      </c>
      <c r="E54" s="293">
        <f t="shared" si="11"/>
        <v>3425</v>
      </c>
      <c r="F54" s="293">
        <f t="shared" si="11"/>
        <v>11800</v>
      </c>
      <c r="G54" s="293">
        <f t="shared" si="11"/>
        <v>0</v>
      </c>
      <c r="H54" s="293">
        <f t="shared" si="11"/>
        <v>0</v>
      </c>
      <c r="I54" s="293">
        <f t="shared" si="11"/>
        <v>13525</v>
      </c>
      <c r="J54" s="293">
        <f t="shared" si="11"/>
        <v>9200</v>
      </c>
      <c r="K54" s="293">
        <f t="shared" si="11"/>
        <v>0</v>
      </c>
      <c r="L54" s="293">
        <f t="shared" si="11"/>
        <v>0</v>
      </c>
      <c r="M54" s="293">
        <f t="shared" si="11"/>
        <v>0</v>
      </c>
      <c r="N54" s="293">
        <f t="shared" si="11"/>
        <v>0</v>
      </c>
      <c r="O54" s="293">
        <f t="shared" si="11"/>
        <v>0</v>
      </c>
      <c r="P54" s="293">
        <f t="shared" si="11"/>
        <v>0</v>
      </c>
      <c r="Q54" s="293">
        <f t="shared" si="11"/>
        <v>0</v>
      </c>
      <c r="R54" s="293">
        <f t="shared" si="11"/>
        <v>0</v>
      </c>
      <c r="S54" s="293">
        <f t="shared" si="11"/>
        <v>0</v>
      </c>
      <c r="T54" s="293">
        <f t="shared" si="11"/>
        <v>0</v>
      </c>
      <c r="U54" s="293">
        <f t="shared" si="11"/>
        <v>0</v>
      </c>
      <c r="V54" s="293">
        <f t="shared" si="11"/>
        <v>0</v>
      </c>
      <c r="W54" s="293">
        <f t="shared" si="11"/>
        <v>0</v>
      </c>
      <c r="X54" s="293">
        <f t="shared" si="11"/>
        <v>0</v>
      </c>
      <c r="Y54" s="293">
        <f t="shared" si="11"/>
        <v>0</v>
      </c>
      <c r="Z54" s="294">
        <f t="shared" si="11"/>
        <v>0</v>
      </c>
      <c r="AA54" s="294">
        <f t="shared" si="11"/>
        <v>0</v>
      </c>
      <c r="AB54" s="294">
        <f t="shared" si="11"/>
        <v>0</v>
      </c>
      <c r="AC54" s="294">
        <f t="shared" si="11"/>
        <v>0</v>
      </c>
      <c r="AD54" s="294">
        <f t="shared" si="11"/>
        <v>0</v>
      </c>
      <c r="AE54" s="293">
        <f t="shared" si="11"/>
        <v>0</v>
      </c>
      <c r="AF54" s="195"/>
      <c r="AG54" s="246">
        <f>SUM(B54:AE54)</f>
        <v>41225</v>
      </c>
      <c r="AH54" s="190"/>
      <c r="AI54" s="190"/>
      <c r="AJ54" s="190"/>
      <c r="AK54" s="190"/>
      <c r="AL54" s="190"/>
      <c r="AM54" s="190"/>
      <c r="AN54" s="190"/>
      <c r="AO54" s="190"/>
      <c r="AP54" s="190"/>
      <c r="AQ54" s="190"/>
      <c r="AR54" s="190"/>
      <c r="AS54" s="190"/>
      <c r="AT54" s="190"/>
      <c r="AU54" s="190"/>
      <c r="AV54" s="190"/>
      <c r="AW54" s="190"/>
      <c r="AX54" s="190"/>
      <c r="AY54" s="190"/>
      <c r="AZ54" s="190"/>
      <c r="BA54" s="190"/>
      <c r="BB54" s="190"/>
      <c r="BC54" s="190"/>
      <c r="BD54" s="190"/>
      <c r="BE54" s="190"/>
      <c r="BF54" s="190"/>
      <c r="BG54" s="190"/>
      <c r="BH54" s="190"/>
      <c r="BI54" s="190"/>
      <c r="BJ54" s="190"/>
      <c r="BK54" s="190"/>
      <c r="BL54" s="190"/>
      <c r="BM54" s="190"/>
      <c r="BN54" s="190"/>
      <c r="BO54" s="190"/>
      <c r="BP54" s="190"/>
      <c r="BQ54" s="190"/>
      <c r="BR54" s="190"/>
    </row>
    <row r="55" spans="1:70" s="191" customFormat="1">
      <c r="A55" s="261" t="s">
        <v>34</v>
      </c>
      <c r="B55" s="295">
        <f>MAX(B4:B53)</f>
        <v>0</v>
      </c>
      <c r="C55" s="295">
        <f t="shared" ref="C55:AE55" si="12">MAX(C4:C53)</f>
        <v>3275</v>
      </c>
      <c r="D55" s="295">
        <f t="shared" si="12"/>
        <v>0</v>
      </c>
      <c r="E55" s="295">
        <f t="shared" si="12"/>
        <v>3425</v>
      </c>
      <c r="F55" s="295">
        <f t="shared" si="12"/>
        <v>3150</v>
      </c>
      <c r="G55" s="295">
        <f t="shared" si="12"/>
        <v>0</v>
      </c>
      <c r="H55" s="295">
        <f t="shared" si="12"/>
        <v>0</v>
      </c>
      <c r="I55" s="295">
        <f t="shared" si="12"/>
        <v>4350</v>
      </c>
      <c r="J55" s="295">
        <f t="shared" si="12"/>
        <v>3650</v>
      </c>
      <c r="K55" s="295">
        <f t="shared" si="12"/>
        <v>0</v>
      </c>
      <c r="L55" s="295">
        <f t="shared" si="12"/>
        <v>0</v>
      </c>
      <c r="M55" s="295">
        <f t="shared" si="12"/>
        <v>0</v>
      </c>
      <c r="N55" s="295">
        <f t="shared" si="12"/>
        <v>0</v>
      </c>
      <c r="O55" s="295">
        <f t="shared" si="12"/>
        <v>0</v>
      </c>
      <c r="P55" s="295">
        <f t="shared" si="12"/>
        <v>0</v>
      </c>
      <c r="Q55" s="295">
        <f t="shared" si="12"/>
        <v>0</v>
      </c>
      <c r="R55" s="295">
        <f t="shared" si="12"/>
        <v>0</v>
      </c>
      <c r="S55" s="295">
        <f t="shared" si="12"/>
        <v>0</v>
      </c>
      <c r="T55" s="295">
        <f t="shared" si="12"/>
        <v>0</v>
      </c>
      <c r="U55" s="295">
        <f t="shared" si="12"/>
        <v>0</v>
      </c>
      <c r="V55" s="295">
        <f t="shared" si="12"/>
        <v>0</v>
      </c>
      <c r="W55" s="295">
        <f t="shared" si="12"/>
        <v>0</v>
      </c>
      <c r="X55" s="295">
        <f t="shared" si="12"/>
        <v>0</v>
      </c>
      <c r="Y55" s="295">
        <f t="shared" si="12"/>
        <v>0</v>
      </c>
      <c r="Z55" s="296">
        <f t="shared" si="12"/>
        <v>0</v>
      </c>
      <c r="AA55" s="296">
        <f t="shared" si="12"/>
        <v>0</v>
      </c>
      <c r="AB55" s="296">
        <f t="shared" si="12"/>
        <v>0</v>
      </c>
      <c r="AC55" s="296">
        <f t="shared" si="12"/>
        <v>0</v>
      </c>
      <c r="AD55" s="296">
        <f t="shared" si="12"/>
        <v>0</v>
      </c>
      <c r="AE55" s="295">
        <f t="shared" si="12"/>
        <v>0</v>
      </c>
      <c r="AF55" s="195"/>
      <c r="AG55" s="246"/>
      <c r="AH55" s="190"/>
      <c r="AI55" s="190"/>
      <c r="AJ55" s="190"/>
      <c r="AK55" s="190"/>
      <c r="AL55" s="190"/>
      <c r="AM55" s="190"/>
      <c r="AN55" s="190"/>
      <c r="AO55" s="190"/>
      <c r="AP55" s="190"/>
      <c r="AQ55" s="190"/>
      <c r="AR55" s="190"/>
      <c r="AS55" s="190"/>
      <c r="AT55" s="190"/>
      <c r="AU55" s="190"/>
      <c r="AV55" s="190"/>
      <c r="AW55" s="190"/>
      <c r="AX55" s="190"/>
      <c r="AY55" s="190"/>
      <c r="AZ55" s="190"/>
      <c r="BA55" s="190"/>
      <c r="BB55" s="190"/>
      <c r="BC55" s="190"/>
      <c r="BD55" s="190"/>
      <c r="BE55" s="190"/>
      <c r="BF55" s="190"/>
      <c r="BG55" s="190"/>
      <c r="BH55" s="190"/>
      <c r="BI55" s="190"/>
      <c r="BJ55" s="190"/>
      <c r="BK55" s="190"/>
      <c r="BL55" s="190"/>
      <c r="BM55" s="190"/>
      <c r="BN55" s="190"/>
      <c r="BO55" s="190"/>
      <c r="BP55" s="190"/>
      <c r="BQ55" s="190"/>
      <c r="BR55" s="190"/>
    </row>
    <row r="56" spans="1:70" s="190" customFormat="1" ht="13.5" thickBot="1">
      <c r="A56" s="192" t="s">
        <v>1</v>
      </c>
      <c r="B56" s="242">
        <f>COUNT(B4:B53)</f>
        <v>0</v>
      </c>
      <c r="C56" s="242">
        <f t="shared" ref="C56:AE56" si="13">COUNT(C4:C53)</f>
        <v>1</v>
      </c>
      <c r="D56" s="242">
        <f t="shared" si="13"/>
        <v>0</v>
      </c>
      <c r="E56" s="242">
        <f t="shared" si="13"/>
        <v>1</v>
      </c>
      <c r="F56" s="242">
        <f t="shared" si="13"/>
        <v>4</v>
      </c>
      <c r="G56" s="242">
        <f t="shared" si="13"/>
        <v>0</v>
      </c>
      <c r="H56" s="242">
        <f t="shared" si="13"/>
        <v>0</v>
      </c>
      <c r="I56" s="242">
        <f t="shared" si="13"/>
        <v>4</v>
      </c>
      <c r="J56" s="242">
        <f t="shared" si="13"/>
        <v>3</v>
      </c>
      <c r="K56" s="242">
        <f t="shared" si="13"/>
        <v>0</v>
      </c>
      <c r="L56" s="242">
        <f t="shared" si="13"/>
        <v>0</v>
      </c>
      <c r="M56" s="242">
        <f t="shared" si="13"/>
        <v>0</v>
      </c>
      <c r="N56" s="242">
        <f t="shared" si="13"/>
        <v>0</v>
      </c>
      <c r="O56" s="242">
        <f t="shared" si="13"/>
        <v>0</v>
      </c>
      <c r="P56" s="242">
        <f t="shared" si="13"/>
        <v>0</v>
      </c>
      <c r="Q56" s="242">
        <f t="shared" si="13"/>
        <v>0</v>
      </c>
      <c r="R56" s="242">
        <f t="shared" si="13"/>
        <v>0</v>
      </c>
      <c r="S56" s="242">
        <f t="shared" si="13"/>
        <v>0</v>
      </c>
      <c r="T56" s="242">
        <f t="shared" si="13"/>
        <v>0</v>
      </c>
      <c r="U56" s="242">
        <f t="shared" si="13"/>
        <v>0</v>
      </c>
      <c r="V56" s="242">
        <f t="shared" si="13"/>
        <v>0</v>
      </c>
      <c r="W56" s="242">
        <f t="shared" si="13"/>
        <v>0</v>
      </c>
      <c r="X56" s="242">
        <f t="shared" si="13"/>
        <v>0</v>
      </c>
      <c r="Y56" s="242">
        <f t="shared" si="13"/>
        <v>0</v>
      </c>
      <c r="Z56" s="243">
        <f t="shared" si="13"/>
        <v>0</v>
      </c>
      <c r="AA56" s="243">
        <f t="shared" si="13"/>
        <v>0</v>
      </c>
      <c r="AB56" s="243">
        <f t="shared" si="13"/>
        <v>0</v>
      </c>
      <c r="AC56" s="243">
        <f t="shared" si="13"/>
        <v>0</v>
      </c>
      <c r="AD56" s="243">
        <f t="shared" si="13"/>
        <v>0</v>
      </c>
      <c r="AE56" s="242">
        <f t="shared" si="13"/>
        <v>0</v>
      </c>
      <c r="AF56" s="195"/>
      <c r="AG56" s="246">
        <f>SUM(B56:AE56)</f>
        <v>13</v>
      </c>
    </row>
    <row r="57" spans="1:70" ht="26.25" customHeight="1" thickBot="1">
      <c r="A57" s="342" t="s">
        <v>251</v>
      </c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7" t="s">
        <v>303</v>
      </c>
      <c r="M57" s="344"/>
      <c r="N57" s="344"/>
      <c r="O57" s="345">
        <f>AG110</f>
        <v>20</v>
      </c>
      <c r="P57" s="347" t="s">
        <v>304</v>
      </c>
      <c r="Q57" s="344"/>
      <c r="R57" s="344"/>
      <c r="S57" s="492">
        <f>AG108</f>
        <v>63075</v>
      </c>
      <c r="T57" s="493"/>
      <c r="U57" s="297"/>
      <c r="V57" s="297"/>
      <c r="W57" s="297"/>
      <c r="X57" s="297"/>
      <c r="Y57" s="297"/>
      <c r="Z57" s="297"/>
      <c r="AA57" s="297"/>
      <c r="AB57" s="297"/>
      <c r="AC57" s="297"/>
      <c r="AD57" s="297"/>
      <c r="AE57" s="297"/>
      <c r="AF57" s="195"/>
      <c r="AG57" s="246"/>
      <c r="AH57" s="190"/>
      <c r="AI57" s="190"/>
      <c r="AJ57" s="190"/>
      <c r="AK57" s="190"/>
      <c r="AL57" s="190"/>
      <c r="AM57" s="190"/>
      <c r="AN57" s="190"/>
      <c r="AO57" s="190"/>
      <c r="AP57" s="190"/>
      <c r="AQ57" s="190"/>
      <c r="AR57" s="190"/>
      <c r="AS57" s="190"/>
      <c r="AT57" s="190"/>
      <c r="AU57" s="190"/>
      <c r="AV57" s="190"/>
      <c r="AW57" s="190"/>
      <c r="AX57" s="190"/>
      <c r="AY57" s="190"/>
      <c r="AZ57" s="190"/>
      <c r="BA57" s="190"/>
      <c r="BB57" s="190"/>
      <c r="BC57" s="190"/>
      <c r="BD57" s="190"/>
      <c r="BE57" s="190"/>
      <c r="BF57" s="190"/>
      <c r="BG57" s="190"/>
      <c r="BH57" s="190"/>
      <c r="BI57" s="190"/>
      <c r="BJ57" s="190"/>
      <c r="BK57" s="190"/>
      <c r="BL57" s="190"/>
      <c r="BM57" s="190"/>
      <c r="BN57" s="190"/>
      <c r="BO57" s="190"/>
      <c r="BP57" s="190"/>
      <c r="BQ57" s="190"/>
      <c r="BR57" s="190"/>
    </row>
    <row r="58" spans="1:70">
      <c r="A58" s="274">
        <v>1</v>
      </c>
      <c r="B58" s="263">
        <v>3350</v>
      </c>
      <c r="C58" s="263"/>
      <c r="D58" s="263"/>
      <c r="E58" s="263">
        <v>3525</v>
      </c>
      <c r="F58" s="263">
        <v>2150</v>
      </c>
      <c r="G58" s="298">
        <v>1575</v>
      </c>
      <c r="H58" s="263">
        <v>2600</v>
      </c>
      <c r="I58" s="299">
        <v>2900</v>
      </c>
      <c r="J58" s="300">
        <v>2650</v>
      </c>
      <c r="K58" s="298"/>
      <c r="L58" s="298"/>
      <c r="M58" s="263"/>
      <c r="N58" s="253"/>
      <c r="O58" s="252"/>
      <c r="P58" s="254"/>
      <c r="Q58" s="252"/>
      <c r="R58" s="252"/>
      <c r="S58" s="252"/>
      <c r="T58" s="254"/>
      <c r="U58" s="252"/>
      <c r="V58" s="254"/>
      <c r="W58" s="252"/>
      <c r="X58" s="254"/>
      <c r="Y58" s="252"/>
      <c r="Z58" s="253"/>
      <c r="AA58" s="255"/>
      <c r="AB58" s="255"/>
      <c r="AC58" s="255"/>
      <c r="AD58" s="255"/>
      <c r="AE58" s="256"/>
      <c r="AF58" s="195"/>
      <c r="AG58" s="246"/>
      <c r="AH58" s="190"/>
      <c r="AI58" s="190"/>
      <c r="AJ58" s="190"/>
      <c r="AK58" s="190"/>
      <c r="AL58" s="190"/>
      <c r="AM58" s="190"/>
      <c r="AN58" s="190"/>
      <c r="AO58" s="190"/>
      <c r="AP58" s="190"/>
      <c r="AQ58" s="190"/>
      <c r="AR58" s="190"/>
      <c r="AS58" s="190"/>
      <c r="AT58" s="190"/>
      <c r="AU58" s="190"/>
      <c r="AV58" s="190"/>
      <c r="AW58" s="190"/>
      <c r="AX58" s="190"/>
      <c r="AY58" s="190"/>
      <c r="AZ58" s="190"/>
      <c r="BA58" s="190"/>
      <c r="BB58" s="190"/>
      <c r="BC58" s="190"/>
      <c r="BD58" s="190"/>
      <c r="BE58" s="190"/>
      <c r="BF58" s="190"/>
      <c r="BG58" s="190"/>
      <c r="BH58" s="190"/>
      <c r="BI58" s="190"/>
      <c r="BJ58" s="190"/>
      <c r="BK58" s="190"/>
      <c r="BL58" s="190"/>
      <c r="BM58" s="190"/>
      <c r="BN58" s="190"/>
      <c r="BO58" s="190"/>
      <c r="BP58" s="190"/>
      <c r="BQ58" s="190"/>
      <c r="BR58" s="190"/>
    </row>
    <row r="59" spans="1:70">
      <c r="A59" s="261">
        <v>2</v>
      </c>
      <c r="B59" s="262"/>
      <c r="C59" s="262"/>
      <c r="D59" s="262"/>
      <c r="E59" s="262">
        <v>3600</v>
      </c>
      <c r="F59" s="262">
        <v>4450</v>
      </c>
      <c r="G59" s="266">
        <v>3825</v>
      </c>
      <c r="H59" s="262"/>
      <c r="I59" s="264">
        <v>2975</v>
      </c>
      <c r="J59" s="265">
        <v>2225</v>
      </c>
      <c r="K59" s="266"/>
      <c r="L59" s="266"/>
      <c r="M59" s="262"/>
      <c r="N59" s="266"/>
      <c r="O59" s="262"/>
      <c r="P59" s="267"/>
      <c r="Q59" s="262"/>
      <c r="R59" s="262"/>
      <c r="S59" s="262"/>
      <c r="T59" s="267"/>
      <c r="U59" s="262"/>
      <c r="V59" s="267"/>
      <c r="W59" s="262"/>
      <c r="X59" s="267"/>
      <c r="Y59" s="262"/>
      <c r="Z59" s="266"/>
      <c r="AA59" s="268"/>
      <c r="AB59" s="268"/>
      <c r="AC59" s="268"/>
      <c r="AD59" s="268"/>
      <c r="AE59" s="269"/>
      <c r="AF59" s="195"/>
      <c r="AG59" s="246"/>
      <c r="AH59" s="190"/>
      <c r="AI59" s="190"/>
      <c r="AJ59" s="190"/>
      <c r="AK59" s="190"/>
      <c r="AL59" s="190"/>
      <c r="AM59" s="190"/>
      <c r="AN59" s="190"/>
      <c r="AO59" s="190"/>
      <c r="AP59" s="190"/>
      <c r="AQ59" s="190"/>
      <c r="AR59" s="190"/>
      <c r="AS59" s="190"/>
      <c r="AT59" s="190"/>
      <c r="AU59" s="190"/>
      <c r="AV59" s="190"/>
      <c r="AW59" s="190"/>
      <c r="AX59" s="190"/>
      <c r="AY59" s="190"/>
      <c r="AZ59" s="190"/>
      <c r="BA59" s="190"/>
      <c r="BB59" s="190"/>
      <c r="BC59" s="190"/>
      <c r="BD59" s="190"/>
      <c r="BE59" s="190"/>
      <c r="BF59" s="190"/>
      <c r="BG59" s="190"/>
      <c r="BH59" s="190"/>
      <c r="BI59" s="190"/>
      <c r="BJ59" s="190"/>
      <c r="BK59" s="190"/>
      <c r="BL59" s="190"/>
      <c r="BM59" s="190"/>
      <c r="BN59" s="190"/>
      <c r="BO59" s="190"/>
      <c r="BP59" s="190"/>
      <c r="BQ59" s="190"/>
      <c r="BR59" s="190"/>
    </row>
    <row r="60" spans="1:70">
      <c r="A60" s="261">
        <v>3</v>
      </c>
      <c r="B60" s="262"/>
      <c r="C60" s="262"/>
      <c r="D60" s="262"/>
      <c r="E60" s="262"/>
      <c r="F60" s="262">
        <v>3575</v>
      </c>
      <c r="G60" s="266">
        <v>3350</v>
      </c>
      <c r="H60" s="262"/>
      <c r="I60" s="264">
        <v>3200</v>
      </c>
      <c r="J60" s="265">
        <v>4350</v>
      </c>
      <c r="K60" s="266"/>
      <c r="L60" s="266"/>
      <c r="M60" s="262"/>
      <c r="N60" s="266"/>
      <c r="O60" s="262"/>
      <c r="P60" s="267"/>
      <c r="Q60" s="262"/>
      <c r="R60" s="262"/>
      <c r="S60" s="262"/>
      <c r="T60" s="267"/>
      <c r="U60" s="262"/>
      <c r="V60" s="267"/>
      <c r="W60" s="262"/>
      <c r="X60" s="267"/>
      <c r="Y60" s="262"/>
      <c r="Z60" s="266"/>
      <c r="AA60" s="268"/>
      <c r="AB60" s="268"/>
      <c r="AC60" s="268"/>
      <c r="AD60" s="268"/>
      <c r="AE60" s="269"/>
      <c r="AF60" s="195"/>
      <c r="AG60" s="246"/>
      <c r="AH60" s="190"/>
      <c r="AI60" s="190"/>
      <c r="AJ60" s="190"/>
      <c r="AK60" s="190"/>
      <c r="AL60" s="190"/>
      <c r="AM60" s="190"/>
      <c r="AN60" s="190"/>
      <c r="AO60" s="190"/>
      <c r="AP60" s="190"/>
      <c r="AQ60" s="190"/>
      <c r="AR60" s="190"/>
      <c r="AS60" s="190"/>
      <c r="AT60" s="190"/>
      <c r="AU60" s="190"/>
      <c r="AV60" s="190"/>
      <c r="AW60" s="190"/>
      <c r="AX60" s="190"/>
      <c r="AY60" s="190"/>
      <c r="AZ60" s="190"/>
      <c r="BA60" s="190"/>
      <c r="BB60" s="190"/>
      <c r="BC60" s="190"/>
      <c r="BD60" s="190"/>
      <c r="BE60" s="190"/>
      <c r="BF60" s="190"/>
      <c r="BG60" s="190"/>
      <c r="BH60" s="190"/>
      <c r="BI60" s="190"/>
      <c r="BJ60" s="190"/>
      <c r="BK60" s="190"/>
      <c r="BL60" s="190"/>
      <c r="BM60" s="190"/>
      <c r="BN60" s="190"/>
      <c r="BO60" s="190"/>
      <c r="BP60" s="190"/>
      <c r="BQ60" s="190"/>
      <c r="BR60" s="190"/>
    </row>
    <row r="61" spans="1:70">
      <c r="A61" s="261">
        <v>4</v>
      </c>
      <c r="B61" s="262"/>
      <c r="C61" s="262"/>
      <c r="D61" s="262"/>
      <c r="E61" s="262"/>
      <c r="F61" s="262"/>
      <c r="G61" s="266"/>
      <c r="H61" s="262"/>
      <c r="I61" s="264">
        <v>2950</v>
      </c>
      <c r="J61" s="265">
        <v>2625</v>
      </c>
      <c r="K61" s="266"/>
      <c r="L61" s="266"/>
      <c r="M61" s="262"/>
      <c r="N61" s="266"/>
      <c r="O61" s="262"/>
      <c r="P61" s="267"/>
      <c r="Q61" s="262"/>
      <c r="R61" s="262"/>
      <c r="S61" s="262"/>
      <c r="T61" s="267"/>
      <c r="U61" s="262"/>
      <c r="V61" s="267"/>
      <c r="W61" s="262"/>
      <c r="X61" s="267"/>
      <c r="Y61" s="262"/>
      <c r="Z61" s="266"/>
      <c r="AA61" s="268"/>
      <c r="AB61" s="268"/>
      <c r="AC61" s="268"/>
      <c r="AD61" s="268"/>
      <c r="AE61" s="269"/>
      <c r="AF61" s="195"/>
      <c r="AG61" s="246"/>
      <c r="AH61" s="190"/>
      <c r="AI61" s="190"/>
      <c r="AJ61" s="190"/>
      <c r="AK61" s="190"/>
      <c r="AL61" s="190"/>
      <c r="AM61" s="190"/>
      <c r="AN61" s="190"/>
      <c r="AO61" s="190"/>
      <c r="AP61" s="190"/>
      <c r="AQ61" s="190"/>
      <c r="AR61" s="190"/>
      <c r="AS61" s="190"/>
      <c r="AT61" s="190"/>
      <c r="AU61" s="190"/>
      <c r="AV61" s="190"/>
      <c r="AW61" s="190"/>
      <c r="AX61" s="190"/>
      <c r="AY61" s="190"/>
      <c r="AZ61" s="190"/>
      <c r="BA61" s="190"/>
      <c r="BB61" s="190"/>
      <c r="BC61" s="190"/>
      <c r="BD61" s="190"/>
      <c r="BE61" s="190"/>
      <c r="BF61" s="190"/>
      <c r="BG61" s="190"/>
      <c r="BH61" s="190"/>
      <c r="BI61" s="190"/>
      <c r="BJ61" s="190"/>
      <c r="BK61" s="190"/>
      <c r="BL61" s="190"/>
      <c r="BM61" s="190"/>
      <c r="BN61" s="190"/>
      <c r="BO61" s="190"/>
      <c r="BP61" s="190"/>
      <c r="BQ61" s="190"/>
      <c r="BR61" s="190"/>
    </row>
    <row r="62" spans="1:70">
      <c r="A62" s="261">
        <v>5</v>
      </c>
      <c r="B62" s="262"/>
      <c r="C62" s="262"/>
      <c r="D62" s="262"/>
      <c r="E62" s="262"/>
      <c r="F62" s="262"/>
      <c r="G62" s="266"/>
      <c r="H62" s="262"/>
      <c r="I62" s="264">
        <v>3900</v>
      </c>
      <c r="J62" s="265">
        <v>3300</v>
      </c>
      <c r="K62" s="266"/>
      <c r="L62" s="266"/>
      <c r="M62" s="262"/>
      <c r="N62" s="266"/>
      <c r="O62" s="262"/>
      <c r="P62" s="267"/>
      <c r="Q62" s="262"/>
      <c r="R62" s="262"/>
      <c r="S62" s="262"/>
      <c r="T62" s="267"/>
      <c r="U62" s="262"/>
      <c r="V62" s="267"/>
      <c r="W62" s="262"/>
      <c r="X62" s="267"/>
      <c r="Y62" s="262"/>
      <c r="Z62" s="266"/>
      <c r="AA62" s="268"/>
      <c r="AB62" s="268"/>
      <c r="AC62" s="268"/>
      <c r="AD62" s="268"/>
      <c r="AE62" s="269"/>
      <c r="AF62" s="195"/>
      <c r="AG62" s="246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0"/>
      <c r="AT62" s="190"/>
      <c r="AU62" s="190"/>
      <c r="AV62" s="190"/>
      <c r="AW62" s="190"/>
      <c r="AX62" s="190"/>
      <c r="AY62" s="190"/>
      <c r="AZ62" s="190"/>
      <c r="BA62" s="190"/>
      <c r="BB62" s="190"/>
      <c r="BC62" s="190"/>
      <c r="BD62" s="190"/>
      <c r="BE62" s="190"/>
      <c r="BF62" s="190"/>
      <c r="BG62" s="190"/>
      <c r="BH62" s="190"/>
      <c r="BI62" s="190"/>
      <c r="BJ62" s="190"/>
      <c r="BK62" s="190"/>
      <c r="BL62" s="190"/>
      <c r="BM62" s="190"/>
      <c r="BN62" s="190"/>
      <c r="BO62" s="190"/>
      <c r="BP62" s="190"/>
      <c r="BQ62" s="190"/>
      <c r="BR62" s="190"/>
    </row>
    <row r="63" spans="1:70">
      <c r="A63" s="261">
        <v>6</v>
      </c>
      <c r="B63" s="262"/>
      <c r="C63" s="262"/>
      <c r="D63" s="262"/>
      <c r="E63" s="262"/>
      <c r="F63" s="262"/>
      <c r="G63" s="266"/>
      <c r="H63" s="262"/>
      <c r="I63" s="264"/>
      <c r="J63" s="265"/>
      <c r="K63" s="266"/>
      <c r="L63" s="266"/>
      <c r="M63" s="262"/>
      <c r="N63" s="266"/>
      <c r="O63" s="262"/>
      <c r="P63" s="267"/>
      <c r="Q63" s="262"/>
      <c r="R63" s="262"/>
      <c r="S63" s="262"/>
      <c r="T63" s="267"/>
      <c r="U63" s="262"/>
      <c r="V63" s="267"/>
      <c r="W63" s="262"/>
      <c r="X63" s="267"/>
      <c r="Y63" s="262"/>
      <c r="Z63" s="266"/>
      <c r="AA63" s="268"/>
      <c r="AB63" s="268"/>
      <c r="AC63" s="268"/>
      <c r="AD63" s="268"/>
      <c r="AE63" s="269"/>
      <c r="AF63" s="195"/>
      <c r="AG63" s="246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0"/>
      <c r="AT63" s="190"/>
      <c r="AU63" s="190"/>
      <c r="AV63" s="190"/>
      <c r="AW63" s="190"/>
      <c r="AX63" s="190"/>
      <c r="AY63" s="190"/>
      <c r="AZ63" s="190"/>
      <c r="BA63" s="190"/>
      <c r="BB63" s="190"/>
      <c r="BC63" s="190"/>
      <c r="BD63" s="190"/>
      <c r="BE63" s="190"/>
      <c r="BF63" s="190"/>
      <c r="BG63" s="190"/>
      <c r="BH63" s="190"/>
      <c r="BI63" s="190"/>
      <c r="BJ63" s="190"/>
      <c r="BK63" s="190"/>
      <c r="BL63" s="190"/>
      <c r="BM63" s="190"/>
      <c r="BN63" s="190"/>
      <c r="BO63" s="190"/>
      <c r="BP63" s="190"/>
      <c r="BQ63" s="190"/>
      <c r="BR63" s="190"/>
    </row>
    <row r="64" spans="1:70">
      <c r="A64" s="261">
        <v>7</v>
      </c>
      <c r="B64" s="262"/>
      <c r="C64" s="262"/>
      <c r="D64" s="262"/>
      <c r="E64" s="262"/>
      <c r="F64" s="262"/>
      <c r="G64" s="266"/>
      <c r="H64" s="262"/>
      <c r="I64" s="264"/>
      <c r="J64" s="265"/>
      <c r="K64" s="266"/>
      <c r="L64" s="266"/>
      <c r="M64" s="262"/>
      <c r="N64" s="266"/>
      <c r="O64" s="262"/>
      <c r="P64" s="267"/>
      <c r="Q64" s="262"/>
      <c r="R64" s="262"/>
      <c r="S64" s="262"/>
      <c r="T64" s="267"/>
      <c r="U64" s="262"/>
      <c r="V64" s="267"/>
      <c r="W64" s="262"/>
      <c r="X64" s="267"/>
      <c r="Y64" s="262"/>
      <c r="Z64" s="266"/>
      <c r="AA64" s="268"/>
      <c r="AB64" s="268"/>
      <c r="AC64" s="268"/>
      <c r="AD64" s="268"/>
      <c r="AE64" s="269"/>
      <c r="AF64" s="195"/>
      <c r="AG64" s="246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0"/>
      <c r="AT64" s="190"/>
      <c r="AU64" s="190"/>
      <c r="AV64" s="190"/>
      <c r="AW64" s="190"/>
      <c r="AX64" s="190"/>
      <c r="AY64" s="190"/>
      <c r="AZ64" s="190"/>
      <c r="BA64" s="190"/>
      <c r="BB64" s="190"/>
      <c r="BC64" s="190"/>
      <c r="BD64" s="190"/>
      <c r="BE64" s="190"/>
      <c r="BF64" s="190"/>
      <c r="BG64" s="190"/>
      <c r="BH64" s="190"/>
      <c r="BI64" s="190"/>
      <c r="BJ64" s="190"/>
      <c r="BK64" s="190"/>
      <c r="BL64" s="190"/>
      <c r="BM64" s="190"/>
      <c r="BN64" s="190"/>
      <c r="BO64" s="190"/>
      <c r="BP64" s="190"/>
      <c r="BQ64" s="190"/>
      <c r="BR64" s="190"/>
    </row>
    <row r="65" spans="1:70">
      <c r="A65" s="261">
        <v>8</v>
      </c>
      <c r="B65" s="262"/>
      <c r="C65" s="262"/>
      <c r="D65" s="262"/>
      <c r="E65" s="262"/>
      <c r="F65" s="262"/>
      <c r="G65" s="266"/>
      <c r="H65" s="262"/>
      <c r="I65" s="264"/>
      <c r="J65" s="265"/>
      <c r="K65" s="266"/>
      <c r="L65" s="266"/>
      <c r="M65" s="262"/>
      <c r="N65" s="266"/>
      <c r="O65" s="262"/>
      <c r="P65" s="267"/>
      <c r="Q65" s="262"/>
      <c r="R65" s="262"/>
      <c r="S65" s="262"/>
      <c r="T65" s="267"/>
      <c r="U65" s="262"/>
      <c r="V65" s="267"/>
      <c r="W65" s="262"/>
      <c r="X65" s="267"/>
      <c r="Y65" s="262"/>
      <c r="Z65" s="266"/>
      <c r="AA65" s="268"/>
      <c r="AB65" s="268"/>
      <c r="AC65" s="268"/>
      <c r="AD65" s="268"/>
      <c r="AE65" s="269"/>
      <c r="AF65" s="195"/>
      <c r="AG65" s="246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0"/>
      <c r="AT65" s="190"/>
      <c r="AU65" s="190"/>
      <c r="AV65" s="190"/>
      <c r="AW65" s="190"/>
      <c r="AX65" s="190"/>
      <c r="AY65" s="190"/>
      <c r="AZ65" s="190"/>
      <c r="BA65" s="190"/>
      <c r="BB65" s="190"/>
      <c r="BC65" s="190"/>
      <c r="BD65" s="190"/>
      <c r="BE65" s="190"/>
      <c r="BF65" s="190"/>
      <c r="BG65" s="190"/>
      <c r="BH65" s="190"/>
      <c r="BI65" s="190"/>
      <c r="BJ65" s="190"/>
      <c r="BK65" s="190"/>
      <c r="BL65" s="190"/>
      <c r="BM65" s="190"/>
      <c r="BN65" s="190"/>
      <c r="BO65" s="190"/>
      <c r="BP65" s="190"/>
      <c r="BQ65" s="190"/>
      <c r="BR65" s="190"/>
    </row>
    <row r="66" spans="1:70">
      <c r="A66" s="261">
        <v>9</v>
      </c>
      <c r="B66" s="262"/>
      <c r="C66" s="262"/>
      <c r="D66" s="262"/>
      <c r="E66" s="262"/>
      <c r="F66" s="262"/>
      <c r="G66" s="266"/>
      <c r="H66" s="262"/>
      <c r="I66" s="264"/>
      <c r="J66" s="265"/>
      <c r="K66" s="266"/>
      <c r="L66" s="266"/>
      <c r="M66" s="262"/>
      <c r="N66" s="266"/>
      <c r="O66" s="262"/>
      <c r="P66" s="267"/>
      <c r="Q66" s="262"/>
      <c r="R66" s="262"/>
      <c r="S66" s="262"/>
      <c r="T66" s="267"/>
      <c r="U66" s="262"/>
      <c r="V66" s="267"/>
      <c r="W66" s="262"/>
      <c r="X66" s="267"/>
      <c r="Y66" s="262"/>
      <c r="Z66" s="266"/>
      <c r="AA66" s="268"/>
      <c r="AB66" s="268"/>
      <c r="AC66" s="268"/>
      <c r="AD66" s="268"/>
      <c r="AE66" s="269"/>
      <c r="AF66" s="195"/>
      <c r="AG66" s="246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0"/>
      <c r="AT66" s="190"/>
      <c r="AU66" s="190"/>
      <c r="AV66" s="190"/>
      <c r="AW66" s="190"/>
      <c r="AX66" s="190"/>
      <c r="AY66" s="190"/>
      <c r="AZ66" s="190"/>
      <c r="BA66" s="190"/>
      <c r="BB66" s="190"/>
      <c r="BC66" s="190"/>
      <c r="BD66" s="190"/>
      <c r="BE66" s="190"/>
      <c r="BF66" s="190"/>
      <c r="BG66" s="190"/>
      <c r="BH66" s="190"/>
      <c r="BI66" s="190"/>
      <c r="BJ66" s="190"/>
      <c r="BK66" s="190"/>
      <c r="BL66" s="190"/>
      <c r="BM66" s="190"/>
      <c r="BN66" s="190"/>
      <c r="BO66" s="190"/>
      <c r="BP66" s="190"/>
      <c r="BQ66" s="190"/>
      <c r="BR66" s="190"/>
    </row>
    <row r="67" spans="1:70">
      <c r="A67" s="261">
        <v>10</v>
      </c>
      <c r="B67" s="262"/>
      <c r="C67" s="262"/>
      <c r="D67" s="262"/>
      <c r="E67" s="262"/>
      <c r="F67" s="262"/>
      <c r="G67" s="266"/>
      <c r="H67" s="262"/>
      <c r="I67" s="264"/>
      <c r="J67" s="265"/>
      <c r="K67" s="266"/>
      <c r="L67" s="266"/>
      <c r="M67" s="262"/>
      <c r="N67" s="266"/>
      <c r="O67" s="262"/>
      <c r="P67" s="267"/>
      <c r="Q67" s="262"/>
      <c r="R67" s="262"/>
      <c r="S67" s="262"/>
      <c r="T67" s="267"/>
      <c r="U67" s="262"/>
      <c r="V67" s="267"/>
      <c r="W67" s="262"/>
      <c r="X67" s="267"/>
      <c r="Y67" s="262"/>
      <c r="Z67" s="266"/>
      <c r="AA67" s="268"/>
      <c r="AB67" s="268"/>
      <c r="AC67" s="268"/>
      <c r="AD67" s="268"/>
      <c r="AE67" s="269"/>
      <c r="AF67" s="195"/>
      <c r="AG67" s="246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0"/>
      <c r="AT67" s="190"/>
      <c r="AU67" s="190"/>
      <c r="AV67" s="190"/>
      <c r="AW67" s="190"/>
      <c r="AX67" s="190"/>
      <c r="AY67" s="190"/>
      <c r="AZ67" s="190"/>
      <c r="BA67" s="190"/>
      <c r="BB67" s="190"/>
      <c r="BC67" s="190"/>
      <c r="BD67" s="190"/>
      <c r="BE67" s="190"/>
      <c r="BF67" s="190"/>
      <c r="BG67" s="190"/>
      <c r="BH67" s="190"/>
      <c r="BI67" s="190"/>
      <c r="BJ67" s="190"/>
      <c r="BK67" s="190"/>
      <c r="BL67" s="190"/>
      <c r="BM67" s="190"/>
      <c r="BN67" s="190"/>
      <c r="BO67" s="190"/>
      <c r="BP67" s="190"/>
      <c r="BQ67" s="190"/>
      <c r="BR67" s="190"/>
    </row>
    <row r="68" spans="1:70">
      <c r="A68" s="261">
        <v>11</v>
      </c>
      <c r="B68" s="262"/>
      <c r="C68" s="262"/>
      <c r="D68" s="262"/>
      <c r="E68" s="262"/>
      <c r="F68" s="262"/>
      <c r="G68" s="266"/>
      <c r="H68" s="262"/>
      <c r="I68" s="264"/>
      <c r="J68" s="265"/>
      <c r="K68" s="266"/>
      <c r="L68" s="266"/>
      <c r="M68" s="262"/>
      <c r="N68" s="266"/>
      <c r="O68" s="262"/>
      <c r="P68" s="267"/>
      <c r="Q68" s="262"/>
      <c r="R68" s="262"/>
      <c r="S68" s="262"/>
      <c r="T68" s="267"/>
      <c r="U68" s="262"/>
      <c r="V68" s="267"/>
      <c r="W68" s="262"/>
      <c r="X68" s="267"/>
      <c r="Y68" s="262"/>
      <c r="Z68" s="266"/>
      <c r="AA68" s="268"/>
      <c r="AB68" s="268"/>
      <c r="AC68" s="268"/>
      <c r="AD68" s="268"/>
      <c r="AE68" s="269"/>
      <c r="AF68" s="195"/>
      <c r="AG68" s="246"/>
      <c r="AH68" s="190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190"/>
      <c r="AT68" s="190"/>
      <c r="AU68" s="190"/>
      <c r="AV68" s="190"/>
      <c r="AW68" s="190"/>
      <c r="AX68" s="190"/>
      <c r="AY68" s="190"/>
      <c r="AZ68" s="190"/>
      <c r="BA68" s="190"/>
      <c r="BB68" s="190"/>
      <c r="BC68" s="190"/>
      <c r="BD68" s="190"/>
      <c r="BE68" s="190"/>
      <c r="BF68" s="190"/>
      <c r="BG68" s="190"/>
      <c r="BH68" s="190"/>
      <c r="BI68" s="190"/>
      <c r="BJ68" s="190"/>
      <c r="BK68" s="190"/>
      <c r="BL68" s="190"/>
      <c r="BM68" s="190"/>
      <c r="BN68" s="190"/>
      <c r="BO68" s="190"/>
      <c r="BP68" s="190"/>
      <c r="BQ68" s="190"/>
      <c r="BR68" s="190"/>
    </row>
    <row r="69" spans="1:70">
      <c r="A69" s="261">
        <v>12</v>
      </c>
      <c r="B69" s="262"/>
      <c r="C69" s="262"/>
      <c r="D69" s="262"/>
      <c r="E69" s="262"/>
      <c r="F69" s="262"/>
      <c r="G69" s="266"/>
      <c r="H69" s="262"/>
      <c r="I69" s="264"/>
      <c r="J69" s="265"/>
      <c r="K69" s="266"/>
      <c r="L69" s="266"/>
      <c r="M69" s="262"/>
      <c r="N69" s="266"/>
      <c r="O69" s="262"/>
      <c r="P69" s="267"/>
      <c r="Q69" s="262"/>
      <c r="R69" s="262"/>
      <c r="S69" s="262"/>
      <c r="T69" s="267"/>
      <c r="U69" s="262"/>
      <c r="V69" s="267"/>
      <c r="W69" s="262"/>
      <c r="X69" s="267"/>
      <c r="Y69" s="262"/>
      <c r="Z69" s="266"/>
      <c r="AA69" s="268"/>
      <c r="AB69" s="268"/>
      <c r="AC69" s="268"/>
      <c r="AD69" s="268"/>
      <c r="AE69" s="269"/>
      <c r="AF69" s="195"/>
      <c r="AG69" s="246"/>
      <c r="AH69" s="190"/>
      <c r="AI69" s="190"/>
      <c r="AJ69" s="190"/>
      <c r="AK69" s="190"/>
      <c r="AL69" s="190"/>
      <c r="AM69" s="190"/>
      <c r="AN69" s="190"/>
      <c r="AO69" s="190"/>
      <c r="AP69" s="190"/>
      <c r="AQ69" s="190"/>
      <c r="AR69" s="190"/>
      <c r="AS69" s="190"/>
      <c r="AT69" s="190"/>
      <c r="AU69" s="190"/>
      <c r="AV69" s="190"/>
      <c r="AW69" s="190"/>
      <c r="AX69" s="190"/>
      <c r="AY69" s="190"/>
      <c r="AZ69" s="190"/>
      <c r="BA69" s="190"/>
      <c r="BB69" s="190"/>
      <c r="BC69" s="190"/>
      <c r="BD69" s="190"/>
      <c r="BE69" s="190"/>
      <c r="BF69" s="190"/>
      <c r="BG69" s="190"/>
      <c r="BH69" s="190"/>
      <c r="BI69" s="190"/>
      <c r="BJ69" s="190"/>
      <c r="BK69" s="190"/>
      <c r="BL69" s="190"/>
      <c r="BM69" s="190"/>
      <c r="BN69" s="190"/>
      <c r="BO69" s="190"/>
      <c r="BP69" s="190"/>
      <c r="BQ69" s="190"/>
      <c r="BR69" s="190"/>
    </row>
    <row r="70" spans="1:70">
      <c r="A70" s="261">
        <v>13</v>
      </c>
      <c r="B70" s="262"/>
      <c r="C70" s="262"/>
      <c r="D70" s="262"/>
      <c r="E70" s="262"/>
      <c r="F70" s="262"/>
      <c r="G70" s="266"/>
      <c r="H70" s="262"/>
      <c r="I70" s="264"/>
      <c r="J70" s="265"/>
      <c r="K70" s="266"/>
      <c r="L70" s="266"/>
      <c r="M70" s="262"/>
      <c r="N70" s="266"/>
      <c r="O70" s="262"/>
      <c r="P70" s="267"/>
      <c r="Q70" s="262"/>
      <c r="R70" s="262"/>
      <c r="S70" s="262"/>
      <c r="T70" s="267"/>
      <c r="U70" s="262"/>
      <c r="V70" s="267"/>
      <c r="W70" s="262"/>
      <c r="X70" s="267"/>
      <c r="Y70" s="262"/>
      <c r="Z70" s="266"/>
      <c r="AA70" s="268"/>
      <c r="AB70" s="268"/>
      <c r="AC70" s="268"/>
      <c r="AD70" s="268"/>
      <c r="AE70" s="269"/>
      <c r="AF70" s="195"/>
      <c r="AG70" s="246"/>
      <c r="AH70" s="190"/>
      <c r="AI70" s="190"/>
      <c r="AJ70" s="190"/>
      <c r="AK70" s="190"/>
      <c r="AL70" s="190"/>
      <c r="AM70" s="190"/>
      <c r="AN70" s="190"/>
      <c r="AO70" s="190"/>
      <c r="AP70" s="190"/>
      <c r="AQ70" s="190"/>
      <c r="AR70" s="190"/>
      <c r="AS70" s="190"/>
      <c r="AT70" s="190"/>
      <c r="AU70" s="190"/>
      <c r="AV70" s="190"/>
      <c r="AW70" s="190"/>
      <c r="AX70" s="190"/>
      <c r="AY70" s="190"/>
      <c r="AZ70" s="190"/>
      <c r="BA70" s="190"/>
      <c r="BB70" s="190"/>
      <c r="BC70" s="190"/>
      <c r="BD70" s="190"/>
      <c r="BE70" s="190"/>
      <c r="BF70" s="190"/>
      <c r="BG70" s="190"/>
      <c r="BH70" s="190"/>
      <c r="BI70" s="190"/>
      <c r="BJ70" s="190"/>
      <c r="BK70" s="190"/>
      <c r="BL70" s="190"/>
      <c r="BM70" s="190"/>
      <c r="BN70" s="190"/>
      <c r="BO70" s="190"/>
      <c r="BP70" s="190"/>
      <c r="BQ70" s="190"/>
      <c r="BR70" s="190"/>
    </row>
    <row r="71" spans="1:70">
      <c r="A71" s="261">
        <v>14</v>
      </c>
      <c r="B71" s="262"/>
      <c r="C71" s="262"/>
      <c r="D71" s="262"/>
      <c r="E71" s="262"/>
      <c r="F71" s="262"/>
      <c r="G71" s="266"/>
      <c r="H71" s="262"/>
      <c r="I71" s="264"/>
      <c r="J71" s="265"/>
      <c r="K71" s="266"/>
      <c r="L71" s="266"/>
      <c r="M71" s="262"/>
      <c r="N71" s="266"/>
      <c r="O71" s="262"/>
      <c r="P71" s="267"/>
      <c r="Q71" s="262"/>
      <c r="R71" s="262"/>
      <c r="S71" s="262"/>
      <c r="T71" s="267"/>
      <c r="U71" s="262"/>
      <c r="V71" s="267"/>
      <c r="W71" s="262"/>
      <c r="X71" s="267"/>
      <c r="Y71" s="262"/>
      <c r="Z71" s="266"/>
      <c r="AA71" s="268"/>
      <c r="AB71" s="268"/>
      <c r="AC71" s="268"/>
      <c r="AD71" s="268"/>
      <c r="AE71" s="269"/>
      <c r="AF71" s="195"/>
      <c r="AG71" s="246"/>
      <c r="AH71" s="190"/>
      <c r="AI71" s="190"/>
      <c r="AJ71" s="190"/>
      <c r="AK71" s="190"/>
      <c r="AL71" s="190"/>
      <c r="AM71" s="190"/>
      <c r="AN71" s="190"/>
      <c r="AO71" s="190"/>
      <c r="AP71" s="190"/>
      <c r="AQ71" s="190"/>
      <c r="AR71" s="190"/>
      <c r="AS71" s="190"/>
      <c r="AT71" s="190"/>
      <c r="AU71" s="190"/>
      <c r="AV71" s="190"/>
      <c r="AW71" s="190"/>
      <c r="AX71" s="190"/>
      <c r="AY71" s="190"/>
      <c r="AZ71" s="190"/>
      <c r="BA71" s="190"/>
      <c r="BB71" s="190"/>
      <c r="BC71" s="190"/>
      <c r="BD71" s="190"/>
      <c r="BE71" s="190"/>
      <c r="BF71" s="190"/>
      <c r="BG71" s="190"/>
      <c r="BH71" s="190"/>
      <c r="BI71" s="190"/>
      <c r="BJ71" s="190"/>
      <c r="BK71" s="190"/>
      <c r="BL71" s="190"/>
      <c r="BM71" s="190"/>
      <c r="BN71" s="190"/>
      <c r="BO71" s="190"/>
      <c r="BP71" s="190"/>
      <c r="BQ71" s="190"/>
      <c r="BR71" s="190"/>
    </row>
    <row r="72" spans="1:70">
      <c r="A72" s="261">
        <v>15</v>
      </c>
      <c r="B72" s="262"/>
      <c r="C72" s="262"/>
      <c r="D72" s="262"/>
      <c r="E72" s="262"/>
      <c r="F72" s="262"/>
      <c r="G72" s="266"/>
      <c r="H72" s="262"/>
      <c r="I72" s="264"/>
      <c r="J72" s="265"/>
      <c r="K72" s="266"/>
      <c r="L72" s="266"/>
      <c r="M72" s="262"/>
      <c r="N72" s="266"/>
      <c r="O72" s="262"/>
      <c r="P72" s="267"/>
      <c r="Q72" s="262"/>
      <c r="R72" s="262"/>
      <c r="S72" s="262"/>
      <c r="T72" s="267"/>
      <c r="U72" s="262"/>
      <c r="V72" s="267"/>
      <c r="W72" s="262"/>
      <c r="X72" s="267"/>
      <c r="Y72" s="262"/>
      <c r="Z72" s="266"/>
      <c r="AA72" s="268"/>
      <c r="AB72" s="268"/>
      <c r="AC72" s="268"/>
      <c r="AD72" s="268"/>
      <c r="AE72" s="269"/>
      <c r="AF72" s="195"/>
      <c r="AG72" s="246"/>
      <c r="AH72" s="190"/>
      <c r="AI72" s="190"/>
      <c r="AJ72" s="190"/>
      <c r="AK72" s="190"/>
      <c r="AL72" s="190"/>
      <c r="AM72" s="190"/>
      <c r="AN72" s="190"/>
      <c r="AO72" s="190"/>
      <c r="AP72" s="190"/>
      <c r="AQ72" s="190"/>
      <c r="AR72" s="190"/>
      <c r="AS72" s="190"/>
      <c r="AT72" s="190"/>
      <c r="AU72" s="190"/>
      <c r="AV72" s="190"/>
      <c r="AW72" s="190"/>
      <c r="AX72" s="190"/>
      <c r="AY72" s="190"/>
      <c r="AZ72" s="190"/>
      <c r="BA72" s="190"/>
      <c r="BB72" s="190"/>
      <c r="BC72" s="190"/>
      <c r="BD72" s="190"/>
      <c r="BE72" s="190"/>
      <c r="BF72" s="190"/>
      <c r="BG72" s="190"/>
      <c r="BH72" s="190"/>
      <c r="BI72" s="190"/>
      <c r="BJ72" s="190"/>
      <c r="BK72" s="190"/>
      <c r="BL72" s="190"/>
      <c r="BM72" s="190"/>
      <c r="BN72" s="190"/>
      <c r="BO72" s="190"/>
      <c r="BP72" s="190"/>
      <c r="BQ72" s="190"/>
      <c r="BR72" s="190"/>
    </row>
    <row r="73" spans="1:70">
      <c r="A73" s="261">
        <v>16</v>
      </c>
      <c r="B73" s="262"/>
      <c r="C73" s="262"/>
      <c r="D73" s="262"/>
      <c r="E73" s="262"/>
      <c r="F73" s="262"/>
      <c r="G73" s="266"/>
      <c r="H73" s="262"/>
      <c r="I73" s="264"/>
      <c r="J73" s="265"/>
      <c r="K73" s="266"/>
      <c r="L73" s="266"/>
      <c r="M73" s="262"/>
      <c r="N73" s="266"/>
      <c r="O73" s="262"/>
      <c r="P73" s="267"/>
      <c r="Q73" s="262"/>
      <c r="R73" s="262"/>
      <c r="S73" s="262"/>
      <c r="T73" s="267"/>
      <c r="U73" s="262"/>
      <c r="V73" s="267"/>
      <c r="W73" s="262"/>
      <c r="X73" s="267"/>
      <c r="Y73" s="262"/>
      <c r="Z73" s="266"/>
      <c r="AA73" s="268"/>
      <c r="AB73" s="268"/>
      <c r="AC73" s="268"/>
      <c r="AD73" s="268"/>
      <c r="AE73" s="269"/>
      <c r="AF73" s="195"/>
      <c r="AG73" s="246"/>
      <c r="AH73" s="190"/>
      <c r="AI73" s="190"/>
      <c r="AJ73" s="190"/>
      <c r="AK73" s="190"/>
      <c r="AL73" s="190"/>
      <c r="AM73" s="190"/>
      <c r="AN73" s="190"/>
      <c r="AO73" s="190"/>
      <c r="AP73" s="190"/>
      <c r="AQ73" s="190"/>
      <c r="AR73" s="190"/>
      <c r="AS73" s="190"/>
      <c r="AT73" s="190"/>
      <c r="AU73" s="190"/>
      <c r="AV73" s="190"/>
      <c r="AW73" s="190"/>
      <c r="AX73" s="190"/>
      <c r="AY73" s="190"/>
      <c r="AZ73" s="190"/>
      <c r="BA73" s="190"/>
      <c r="BB73" s="190"/>
      <c r="BC73" s="190"/>
      <c r="BD73" s="190"/>
      <c r="BE73" s="190"/>
      <c r="BF73" s="190"/>
      <c r="BG73" s="190"/>
      <c r="BH73" s="190"/>
      <c r="BI73" s="190"/>
      <c r="BJ73" s="190"/>
      <c r="BK73" s="190"/>
      <c r="BL73" s="190"/>
      <c r="BM73" s="190"/>
      <c r="BN73" s="190"/>
      <c r="BO73" s="190"/>
      <c r="BP73" s="190"/>
      <c r="BQ73" s="190"/>
      <c r="BR73" s="190"/>
    </row>
    <row r="74" spans="1:70">
      <c r="A74" s="261">
        <v>17</v>
      </c>
      <c r="B74" s="262"/>
      <c r="C74" s="262"/>
      <c r="D74" s="262"/>
      <c r="E74" s="262"/>
      <c r="F74" s="262"/>
      <c r="G74" s="266"/>
      <c r="H74" s="262"/>
      <c r="I74" s="264"/>
      <c r="J74" s="265"/>
      <c r="K74" s="266"/>
      <c r="L74" s="266"/>
      <c r="M74" s="262"/>
      <c r="N74" s="266"/>
      <c r="O74" s="262"/>
      <c r="P74" s="267"/>
      <c r="Q74" s="262"/>
      <c r="R74" s="262"/>
      <c r="S74" s="262"/>
      <c r="T74" s="267"/>
      <c r="U74" s="262"/>
      <c r="V74" s="267"/>
      <c r="W74" s="262"/>
      <c r="X74" s="267"/>
      <c r="Y74" s="262"/>
      <c r="Z74" s="266"/>
      <c r="AA74" s="268"/>
      <c r="AB74" s="268"/>
      <c r="AC74" s="268"/>
      <c r="AD74" s="268"/>
      <c r="AE74" s="269"/>
      <c r="AF74" s="195"/>
      <c r="AG74" s="246"/>
      <c r="AH74" s="190"/>
      <c r="AI74" s="190"/>
      <c r="AJ74" s="190"/>
      <c r="AK74" s="190"/>
      <c r="AL74" s="190"/>
      <c r="AM74" s="190"/>
      <c r="AN74" s="190"/>
      <c r="AO74" s="190"/>
      <c r="AP74" s="190"/>
      <c r="AQ74" s="190"/>
      <c r="AR74" s="190"/>
      <c r="AS74" s="190"/>
      <c r="AT74" s="190"/>
      <c r="AU74" s="190"/>
      <c r="AV74" s="190"/>
      <c r="AW74" s="190"/>
      <c r="AX74" s="190"/>
      <c r="AY74" s="190"/>
      <c r="AZ74" s="190"/>
      <c r="BA74" s="190"/>
      <c r="BB74" s="190"/>
      <c r="BC74" s="190"/>
      <c r="BD74" s="190"/>
      <c r="BE74" s="190"/>
      <c r="BF74" s="190"/>
      <c r="BG74" s="190"/>
      <c r="BH74" s="190"/>
      <c r="BI74" s="190"/>
      <c r="BJ74" s="190"/>
      <c r="BK74" s="190"/>
      <c r="BL74" s="190"/>
      <c r="BM74" s="190"/>
      <c r="BN74" s="190"/>
      <c r="BO74" s="190"/>
      <c r="BP74" s="190"/>
      <c r="BQ74" s="190"/>
      <c r="BR74" s="190"/>
    </row>
    <row r="75" spans="1:70">
      <c r="A75" s="261">
        <v>18</v>
      </c>
      <c r="B75" s="262"/>
      <c r="C75" s="262"/>
      <c r="D75" s="262"/>
      <c r="E75" s="262"/>
      <c r="F75" s="262"/>
      <c r="G75" s="266"/>
      <c r="H75" s="262"/>
      <c r="I75" s="264"/>
      <c r="J75" s="265"/>
      <c r="K75" s="266"/>
      <c r="L75" s="266"/>
      <c r="M75" s="262"/>
      <c r="N75" s="266"/>
      <c r="O75" s="262"/>
      <c r="P75" s="267"/>
      <c r="Q75" s="262"/>
      <c r="R75" s="262"/>
      <c r="S75" s="262"/>
      <c r="T75" s="267"/>
      <c r="U75" s="262"/>
      <c r="V75" s="267"/>
      <c r="W75" s="262"/>
      <c r="X75" s="267"/>
      <c r="Y75" s="262"/>
      <c r="Z75" s="266"/>
      <c r="AA75" s="268"/>
      <c r="AB75" s="268"/>
      <c r="AC75" s="268"/>
      <c r="AD75" s="268"/>
      <c r="AE75" s="269"/>
      <c r="AF75" s="195"/>
      <c r="AG75" s="246"/>
      <c r="AH75" s="190"/>
      <c r="AI75" s="190"/>
      <c r="AJ75" s="190"/>
      <c r="AK75" s="190"/>
      <c r="AL75" s="190"/>
      <c r="AM75" s="190"/>
      <c r="AN75" s="190"/>
      <c r="AO75" s="190"/>
      <c r="AP75" s="190"/>
      <c r="AQ75" s="190"/>
      <c r="AR75" s="190"/>
      <c r="AS75" s="190"/>
      <c r="AT75" s="190"/>
      <c r="AU75" s="190"/>
      <c r="AV75" s="190"/>
      <c r="AW75" s="190"/>
      <c r="AX75" s="190"/>
      <c r="AY75" s="190"/>
      <c r="AZ75" s="190"/>
      <c r="BA75" s="190"/>
      <c r="BB75" s="190"/>
      <c r="BC75" s="190"/>
      <c r="BD75" s="190"/>
      <c r="BE75" s="190"/>
      <c r="BF75" s="190"/>
      <c r="BG75" s="190"/>
      <c r="BH75" s="190"/>
      <c r="BI75" s="190"/>
      <c r="BJ75" s="190"/>
      <c r="BK75" s="190"/>
      <c r="BL75" s="190"/>
      <c r="BM75" s="190"/>
      <c r="BN75" s="190"/>
      <c r="BO75" s="190"/>
      <c r="BP75" s="190"/>
      <c r="BQ75" s="190"/>
      <c r="BR75" s="190"/>
    </row>
    <row r="76" spans="1:70">
      <c r="A76" s="261">
        <v>19</v>
      </c>
      <c r="B76" s="262"/>
      <c r="C76" s="262"/>
      <c r="D76" s="262"/>
      <c r="E76" s="262"/>
      <c r="F76" s="262"/>
      <c r="G76" s="266"/>
      <c r="H76" s="262"/>
      <c r="I76" s="264"/>
      <c r="J76" s="265"/>
      <c r="K76" s="266"/>
      <c r="L76" s="266"/>
      <c r="M76" s="262"/>
      <c r="N76" s="266"/>
      <c r="O76" s="262"/>
      <c r="P76" s="267"/>
      <c r="Q76" s="262"/>
      <c r="R76" s="262"/>
      <c r="S76" s="262"/>
      <c r="T76" s="267"/>
      <c r="U76" s="262"/>
      <c r="V76" s="267"/>
      <c r="W76" s="262"/>
      <c r="X76" s="267"/>
      <c r="Y76" s="262"/>
      <c r="Z76" s="266"/>
      <c r="AA76" s="268"/>
      <c r="AB76" s="268"/>
      <c r="AC76" s="268"/>
      <c r="AD76" s="268"/>
      <c r="AE76" s="269"/>
      <c r="AF76" s="195"/>
      <c r="AG76" s="246"/>
      <c r="AH76" s="190"/>
      <c r="AI76" s="190"/>
      <c r="AJ76" s="190"/>
      <c r="AK76" s="190"/>
      <c r="AL76" s="190"/>
      <c r="AM76" s="190"/>
      <c r="AN76" s="190"/>
      <c r="AO76" s="190"/>
      <c r="AP76" s="190"/>
      <c r="AQ76" s="190"/>
      <c r="AR76" s="190"/>
      <c r="AS76" s="190"/>
      <c r="AT76" s="190"/>
      <c r="AU76" s="190"/>
      <c r="AV76" s="190"/>
      <c r="AW76" s="190"/>
      <c r="AX76" s="190"/>
      <c r="AY76" s="190"/>
      <c r="AZ76" s="190"/>
      <c r="BA76" s="190"/>
      <c r="BB76" s="190"/>
      <c r="BC76" s="190"/>
      <c r="BD76" s="190"/>
      <c r="BE76" s="190"/>
      <c r="BF76" s="190"/>
      <c r="BG76" s="190"/>
      <c r="BH76" s="190"/>
      <c r="BI76" s="190"/>
      <c r="BJ76" s="190"/>
      <c r="BK76" s="190"/>
      <c r="BL76" s="190"/>
      <c r="BM76" s="190"/>
      <c r="BN76" s="190"/>
      <c r="BO76" s="190"/>
      <c r="BP76" s="190"/>
      <c r="BQ76" s="190"/>
      <c r="BR76" s="190"/>
    </row>
    <row r="77" spans="1:70">
      <c r="A77" s="261">
        <v>20</v>
      </c>
      <c r="B77" s="262"/>
      <c r="C77" s="262"/>
      <c r="D77" s="262"/>
      <c r="E77" s="262"/>
      <c r="F77" s="262"/>
      <c r="G77" s="266"/>
      <c r="H77" s="262"/>
      <c r="I77" s="264"/>
      <c r="J77" s="265"/>
      <c r="K77" s="266"/>
      <c r="L77" s="266"/>
      <c r="M77" s="262"/>
      <c r="N77" s="266"/>
      <c r="O77" s="262"/>
      <c r="P77" s="267"/>
      <c r="Q77" s="262"/>
      <c r="R77" s="262"/>
      <c r="S77" s="262"/>
      <c r="T77" s="267"/>
      <c r="U77" s="262"/>
      <c r="V77" s="267"/>
      <c r="W77" s="262"/>
      <c r="X77" s="267"/>
      <c r="Y77" s="262"/>
      <c r="Z77" s="266"/>
      <c r="AA77" s="268"/>
      <c r="AB77" s="268"/>
      <c r="AC77" s="268"/>
      <c r="AD77" s="268"/>
      <c r="AE77" s="269"/>
      <c r="AF77" s="195"/>
      <c r="AG77" s="246"/>
      <c r="AH77" s="190"/>
      <c r="AI77" s="190"/>
      <c r="AJ77" s="190"/>
      <c r="AK77" s="190"/>
      <c r="AL77" s="190"/>
      <c r="AM77" s="190"/>
      <c r="AN77" s="190"/>
      <c r="AO77" s="190"/>
      <c r="AP77" s="190"/>
      <c r="AQ77" s="190"/>
      <c r="AR77" s="190"/>
      <c r="AS77" s="190"/>
      <c r="AT77" s="190"/>
      <c r="AU77" s="190"/>
      <c r="AV77" s="190"/>
      <c r="AW77" s="190"/>
      <c r="AX77" s="190"/>
      <c r="AY77" s="190"/>
      <c r="AZ77" s="190"/>
      <c r="BA77" s="190"/>
      <c r="BB77" s="190"/>
      <c r="BC77" s="190"/>
      <c r="BD77" s="190"/>
      <c r="BE77" s="190"/>
      <c r="BF77" s="190"/>
      <c r="BG77" s="190"/>
      <c r="BH77" s="190"/>
      <c r="BI77" s="190"/>
      <c r="BJ77" s="190"/>
      <c r="BK77" s="190"/>
      <c r="BL77" s="190"/>
      <c r="BM77" s="190"/>
      <c r="BN77" s="190"/>
      <c r="BO77" s="190"/>
      <c r="BP77" s="190"/>
      <c r="BQ77" s="190"/>
      <c r="BR77" s="190"/>
    </row>
    <row r="78" spans="1:70">
      <c r="A78" s="261">
        <v>21</v>
      </c>
      <c r="B78" s="262"/>
      <c r="C78" s="262"/>
      <c r="D78" s="262"/>
      <c r="E78" s="262"/>
      <c r="F78" s="262"/>
      <c r="G78" s="266"/>
      <c r="H78" s="262"/>
      <c r="I78" s="264"/>
      <c r="J78" s="265"/>
      <c r="K78" s="266"/>
      <c r="L78" s="266"/>
      <c r="M78" s="262"/>
      <c r="N78" s="266"/>
      <c r="O78" s="262"/>
      <c r="P78" s="267"/>
      <c r="Q78" s="262"/>
      <c r="R78" s="262"/>
      <c r="S78" s="262"/>
      <c r="T78" s="267"/>
      <c r="U78" s="262"/>
      <c r="V78" s="267"/>
      <c r="W78" s="262"/>
      <c r="X78" s="267"/>
      <c r="Y78" s="262"/>
      <c r="Z78" s="266"/>
      <c r="AA78" s="268"/>
      <c r="AB78" s="268"/>
      <c r="AC78" s="268"/>
      <c r="AD78" s="268"/>
      <c r="AE78" s="269"/>
      <c r="AF78" s="195"/>
      <c r="AG78" s="246"/>
      <c r="AH78" s="190"/>
      <c r="AI78" s="190"/>
      <c r="AJ78" s="190"/>
      <c r="AK78" s="190"/>
      <c r="AL78" s="190"/>
      <c r="AM78" s="190"/>
      <c r="AN78" s="190"/>
      <c r="AO78" s="190"/>
      <c r="AP78" s="190"/>
      <c r="AQ78" s="190"/>
      <c r="AR78" s="190"/>
      <c r="AS78" s="190"/>
      <c r="AT78" s="190"/>
      <c r="AU78" s="190"/>
      <c r="AV78" s="190"/>
      <c r="AW78" s="190"/>
      <c r="AX78" s="190"/>
      <c r="AY78" s="190"/>
      <c r="AZ78" s="190"/>
      <c r="BA78" s="190"/>
      <c r="BB78" s="190"/>
      <c r="BC78" s="190"/>
      <c r="BD78" s="190"/>
      <c r="BE78" s="190"/>
      <c r="BF78" s="190"/>
      <c r="BG78" s="190"/>
      <c r="BH78" s="190"/>
      <c r="BI78" s="190"/>
      <c r="BJ78" s="190"/>
      <c r="BK78" s="190"/>
      <c r="BL78" s="190"/>
      <c r="BM78" s="190"/>
      <c r="BN78" s="190"/>
      <c r="BO78" s="190"/>
      <c r="BP78" s="190"/>
      <c r="BQ78" s="190"/>
      <c r="BR78" s="190"/>
    </row>
    <row r="79" spans="1:70">
      <c r="A79" s="261">
        <v>22</v>
      </c>
      <c r="B79" s="262"/>
      <c r="C79" s="262"/>
      <c r="D79" s="262"/>
      <c r="E79" s="262"/>
      <c r="F79" s="262"/>
      <c r="G79" s="266"/>
      <c r="H79" s="262"/>
      <c r="I79" s="264"/>
      <c r="J79" s="265"/>
      <c r="K79" s="266"/>
      <c r="L79" s="266"/>
      <c r="M79" s="262"/>
      <c r="N79" s="266"/>
      <c r="O79" s="262"/>
      <c r="P79" s="267"/>
      <c r="Q79" s="262"/>
      <c r="R79" s="262"/>
      <c r="S79" s="262"/>
      <c r="T79" s="267"/>
      <c r="U79" s="262"/>
      <c r="V79" s="267"/>
      <c r="W79" s="262"/>
      <c r="X79" s="267"/>
      <c r="Y79" s="262"/>
      <c r="Z79" s="266"/>
      <c r="AA79" s="268"/>
      <c r="AB79" s="268"/>
      <c r="AC79" s="268"/>
      <c r="AD79" s="268"/>
      <c r="AE79" s="269"/>
      <c r="AF79" s="195"/>
      <c r="AG79" s="246"/>
      <c r="AH79" s="190"/>
      <c r="AI79" s="190"/>
      <c r="AJ79" s="190"/>
      <c r="AK79" s="190"/>
      <c r="AL79" s="190"/>
      <c r="AM79" s="190"/>
      <c r="AN79" s="190"/>
      <c r="AO79" s="190"/>
      <c r="AP79" s="190"/>
      <c r="AQ79" s="190"/>
      <c r="AR79" s="190"/>
      <c r="AS79" s="190"/>
      <c r="AT79" s="190"/>
      <c r="AU79" s="190"/>
      <c r="AV79" s="190"/>
      <c r="AW79" s="190"/>
      <c r="AX79" s="190"/>
      <c r="AY79" s="190"/>
      <c r="AZ79" s="190"/>
      <c r="BA79" s="190"/>
      <c r="BB79" s="190"/>
      <c r="BC79" s="190"/>
      <c r="BD79" s="190"/>
      <c r="BE79" s="190"/>
      <c r="BF79" s="190"/>
      <c r="BG79" s="190"/>
      <c r="BH79" s="190"/>
      <c r="BI79" s="190"/>
      <c r="BJ79" s="190"/>
      <c r="BK79" s="190"/>
      <c r="BL79" s="190"/>
      <c r="BM79" s="190"/>
      <c r="BN79" s="190"/>
      <c r="BO79" s="190"/>
      <c r="BP79" s="190"/>
      <c r="BQ79" s="190"/>
      <c r="BR79" s="190"/>
    </row>
    <row r="80" spans="1:70">
      <c r="A80" s="261">
        <v>23</v>
      </c>
      <c r="B80" s="262"/>
      <c r="C80" s="262"/>
      <c r="D80" s="262"/>
      <c r="E80" s="262"/>
      <c r="F80" s="262"/>
      <c r="G80" s="266"/>
      <c r="H80" s="262"/>
      <c r="I80" s="264"/>
      <c r="J80" s="265"/>
      <c r="K80" s="266"/>
      <c r="L80" s="266"/>
      <c r="M80" s="262"/>
      <c r="N80" s="266"/>
      <c r="O80" s="262"/>
      <c r="P80" s="267"/>
      <c r="Q80" s="262"/>
      <c r="R80" s="262"/>
      <c r="S80" s="262"/>
      <c r="T80" s="267"/>
      <c r="U80" s="262"/>
      <c r="V80" s="267"/>
      <c r="W80" s="262"/>
      <c r="X80" s="267"/>
      <c r="Y80" s="262"/>
      <c r="Z80" s="266"/>
      <c r="AA80" s="268"/>
      <c r="AB80" s="268"/>
      <c r="AC80" s="268"/>
      <c r="AD80" s="268"/>
      <c r="AE80" s="269"/>
      <c r="AF80" s="195"/>
      <c r="AG80" s="246"/>
      <c r="AH80" s="190"/>
      <c r="AI80" s="190"/>
      <c r="AJ80" s="190"/>
      <c r="AK80" s="190"/>
      <c r="AL80" s="190"/>
      <c r="AM80" s="190"/>
      <c r="AN80" s="190"/>
      <c r="AO80" s="190"/>
      <c r="AP80" s="190"/>
      <c r="AQ80" s="190"/>
      <c r="AR80" s="190"/>
      <c r="AS80" s="190"/>
      <c r="AT80" s="190"/>
      <c r="AU80" s="190"/>
      <c r="AV80" s="190"/>
      <c r="AW80" s="190"/>
      <c r="AX80" s="190"/>
      <c r="AY80" s="190"/>
      <c r="AZ80" s="190"/>
      <c r="BA80" s="190"/>
      <c r="BB80" s="190"/>
      <c r="BC80" s="190"/>
      <c r="BD80" s="190"/>
      <c r="BE80" s="190"/>
      <c r="BF80" s="190"/>
      <c r="BG80" s="190"/>
      <c r="BH80" s="190"/>
      <c r="BI80" s="190"/>
      <c r="BJ80" s="190"/>
      <c r="BK80" s="190"/>
      <c r="BL80" s="190"/>
      <c r="BM80" s="190"/>
      <c r="BN80" s="190"/>
      <c r="BO80" s="190"/>
      <c r="BP80" s="190"/>
      <c r="BQ80" s="190"/>
      <c r="BR80" s="190"/>
    </row>
    <row r="81" spans="1:70">
      <c r="A81" s="261">
        <v>24</v>
      </c>
      <c r="B81" s="262"/>
      <c r="C81" s="262"/>
      <c r="D81" s="262"/>
      <c r="E81" s="262"/>
      <c r="F81" s="262"/>
      <c r="G81" s="266"/>
      <c r="H81" s="262"/>
      <c r="I81" s="264"/>
      <c r="J81" s="265"/>
      <c r="K81" s="266"/>
      <c r="L81" s="266"/>
      <c r="M81" s="262"/>
      <c r="N81" s="266"/>
      <c r="O81" s="262"/>
      <c r="P81" s="267"/>
      <c r="Q81" s="262"/>
      <c r="R81" s="262"/>
      <c r="S81" s="262"/>
      <c r="T81" s="267"/>
      <c r="U81" s="262"/>
      <c r="V81" s="267"/>
      <c r="W81" s="262"/>
      <c r="X81" s="267"/>
      <c r="Y81" s="262"/>
      <c r="Z81" s="266"/>
      <c r="AA81" s="268"/>
      <c r="AB81" s="268"/>
      <c r="AC81" s="268"/>
      <c r="AD81" s="268"/>
      <c r="AE81" s="269"/>
      <c r="AF81" s="195"/>
      <c r="AG81" s="246"/>
      <c r="AH81" s="190"/>
      <c r="AI81" s="190"/>
      <c r="AJ81" s="190"/>
      <c r="AK81" s="190"/>
      <c r="AL81" s="190"/>
      <c r="AM81" s="190"/>
      <c r="AN81" s="190"/>
      <c r="AO81" s="190"/>
      <c r="AP81" s="190"/>
      <c r="AQ81" s="190"/>
      <c r="AR81" s="190"/>
      <c r="AS81" s="190"/>
      <c r="AT81" s="190"/>
      <c r="AU81" s="190"/>
      <c r="AV81" s="190"/>
      <c r="AW81" s="190"/>
      <c r="AX81" s="190"/>
      <c r="AY81" s="190"/>
      <c r="AZ81" s="190"/>
      <c r="BA81" s="190"/>
      <c r="BB81" s="190"/>
      <c r="BC81" s="190"/>
      <c r="BD81" s="190"/>
      <c r="BE81" s="190"/>
      <c r="BF81" s="190"/>
      <c r="BG81" s="190"/>
      <c r="BH81" s="190"/>
      <c r="BI81" s="190"/>
      <c r="BJ81" s="190"/>
      <c r="BK81" s="190"/>
      <c r="BL81" s="190"/>
      <c r="BM81" s="190"/>
      <c r="BN81" s="190"/>
      <c r="BO81" s="190"/>
      <c r="BP81" s="190"/>
      <c r="BQ81" s="190"/>
      <c r="BR81" s="190"/>
    </row>
    <row r="82" spans="1:70">
      <c r="A82" s="261">
        <v>25</v>
      </c>
      <c r="B82" s="262"/>
      <c r="C82" s="262"/>
      <c r="D82" s="262"/>
      <c r="E82" s="262"/>
      <c r="F82" s="262"/>
      <c r="G82" s="266"/>
      <c r="H82" s="262"/>
      <c r="I82" s="264"/>
      <c r="J82" s="265"/>
      <c r="K82" s="266"/>
      <c r="L82" s="266"/>
      <c r="M82" s="262"/>
      <c r="N82" s="266"/>
      <c r="O82" s="262"/>
      <c r="P82" s="267"/>
      <c r="Q82" s="262"/>
      <c r="R82" s="262"/>
      <c r="S82" s="262"/>
      <c r="T82" s="267"/>
      <c r="U82" s="262"/>
      <c r="V82" s="267"/>
      <c r="W82" s="262"/>
      <c r="X82" s="267"/>
      <c r="Y82" s="262"/>
      <c r="Z82" s="266"/>
      <c r="AA82" s="268"/>
      <c r="AB82" s="268"/>
      <c r="AC82" s="268"/>
      <c r="AD82" s="268"/>
      <c r="AE82" s="269"/>
      <c r="AF82" s="195"/>
      <c r="AG82" s="246"/>
      <c r="AH82" s="190"/>
      <c r="AI82" s="190"/>
      <c r="AJ82" s="190"/>
      <c r="AK82" s="190"/>
      <c r="AL82" s="190"/>
      <c r="AM82" s="190"/>
      <c r="AN82" s="190"/>
      <c r="AO82" s="190"/>
      <c r="AP82" s="190"/>
      <c r="AQ82" s="190"/>
      <c r="AR82" s="190"/>
      <c r="AS82" s="190"/>
      <c r="AT82" s="190"/>
      <c r="AU82" s="190"/>
      <c r="AV82" s="190"/>
      <c r="AW82" s="190"/>
      <c r="AX82" s="190"/>
      <c r="AY82" s="190"/>
      <c r="AZ82" s="190"/>
      <c r="BA82" s="190"/>
      <c r="BB82" s="190"/>
      <c r="BC82" s="190"/>
      <c r="BD82" s="190"/>
      <c r="BE82" s="190"/>
      <c r="BF82" s="190"/>
      <c r="BG82" s="190"/>
      <c r="BH82" s="190"/>
      <c r="BI82" s="190"/>
      <c r="BJ82" s="190"/>
      <c r="BK82" s="190"/>
      <c r="BL82" s="190"/>
      <c r="BM82" s="190"/>
      <c r="BN82" s="190"/>
      <c r="BO82" s="190"/>
      <c r="BP82" s="190"/>
      <c r="BQ82" s="190"/>
      <c r="BR82" s="190"/>
    </row>
    <row r="83" spans="1:70">
      <c r="A83" s="261">
        <v>26</v>
      </c>
      <c r="B83" s="262"/>
      <c r="C83" s="262"/>
      <c r="D83" s="262"/>
      <c r="E83" s="262"/>
      <c r="F83" s="262"/>
      <c r="G83" s="266"/>
      <c r="H83" s="262"/>
      <c r="I83" s="264"/>
      <c r="J83" s="265"/>
      <c r="K83" s="266"/>
      <c r="L83" s="266"/>
      <c r="M83" s="262"/>
      <c r="N83" s="266"/>
      <c r="O83" s="262"/>
      <c r="P83" s="267"/>
      <c r="Q83" s="262"/>
      <c r="R83" s="262"/>
      <c r="S83" s="262"/>
      <c r="T83" s="267"/>
      <c r="U83" s="262"/>
      <c r="V83" s="267"/>
      <c r="W83" s="262"/>
      <c r="X83" s="267"/>
      <c r="Y83" s="262"/>
      <c r="Z83" s="266"/>
      <c r="AA83" s="268"/>
      <c r="AB83" s="268"/>
      <c r="AC83" s="268"/>
      <c r="AD83" s="268"/>
      <c r="AE83" s="269"/>
      <c r="AF83" s="195"/>
      <c r="AG83" s="246"/>
      <c r="AH83" s="190"/>
      <c r="AI83" s="190"/>
      <c r="AJ83" s="190"/>
      <c r="AK83" s="190"/>
      <c r="AL83" s="190"/>
      <c r="AM83" s="190"/>
      <c r="AN83" s="190"/>
      <c r="AO83" s="190"/>
      <c r="AP83" s="190"/>
      <c r="AQ83" s="190"/>
      <c r="AR83" s="190"/>
      <c r="AS83" s="190"/>
      <c r="AT83" s="190"/>
      <c r="AU83" s="190"/>
      <c r="AV83" s="190"/>
      <c r="AW83" s="190"/>
      <c r="AX83" s="190"/>
      <c r="AY83" s="190"/>
      <c r="AZ83" s="190"/>
      <c r="BA83" s="190"/>
      <c r="BB83" s="190"/>
      <c r="BC83" s="190"/>
      <c r="BD83" s="190"/>
      <c r="BE83" s="190"/>
      <c r="BF83" s="190"/>
      <c r="BG83" s="190"/>
      <c r="BH83" s="190"/>
      <c r="BI83" s="190"/>
      <c r="BJ83" s="190"/>
      <c r="BK83" s="190"/>
      <c r="BL83" s="190"/>
      <c r="BM83" s="190"/>
      <c r="BN83" s="190"/>
      <c r="BO83" s="190"/>
      <c r="BP83" s="190"/>
      <c r="BQ83" s="190"/>
      <c r="BR83" s="190"/>
    </row>
    <row r="84" spans="1:70">
      <c r="A84" s="261">
        <v>27</v>
      </c>
      <c r="B84" s="262"/>
      <c r="C84" s="262"/>
      <c r="D84" s="262"/>
      <c r="E84" s="262"/>
      <c r="F84" s="262"/>
      <c r="G84" s="266"/>
      <c r="H84" s="262"/>
      <c r="I84" s="264"/>
      <c r="J84" s="265"/>
      <c r="K84" s="266"/>
      <c r="L84" s="266"/>
      <c r="M84" s="262"/>
      <c r="N84" s="266"/>
      <c r="O84" s="262"/>
      <c r="P84" s="267"/>
      <c r="Q84" s="262"/>
      <c r="R84" s="262"/>
      <c r="S84" s="262"/>
      <c r="T84" s="267"/>
      <c r="U84" s="262"/>
      <c r="V84" s="267"/>
      <c r="W84" s="262"/>
      <c r="X84" s="267"/>
      <c r="Y84" s="262"/>
      <c r="Z84" s="266"/>
      <c r="AA84" s="268"/>
      <c r="AB84" s="268"/>
      <c r="AC84" s="268"/>
      <c r="AD84" s="268"/>
      <c r="AE84" s="269"/>
      <c r="AF84" s="195"/>
      <c r="AG84" s="246"/>
      <c r="AH84" s="190"/>
      <c r="AI84" s="190"/>
      <c r="AJ84" s="190"/>
      <c r="AK84" s="190"/>
      <c r="AL84" s="190"/>
      <c r="AM84" s="190"/>
      <c r="AN84" s="190"/>
      <c r="AO84" s="190"/>
      <c r="AP84" s="190"/>
      <c r="AQ84" s="190"/>
      <c r="AR84" s="190"/>
      <c r="AS84" s="190"/>
      <c r="AT84" s="190"/>
      <c r="AU84" s="190"/>
      <c r="AV84" s="190"/>
      <c r="AW84" s="190"/>
      <c r="AX84" s="190"/>
      <c r="AY84" s="190"/>
      <c r="AZ84" s="190"/>
      <c r="BA84" s="190"/>
      <c r="BB84" s="190"/>
      <c r="BC84" s="190"/>
      <c r="BD84" s="190"/>
      <c r="BE84" s="190"/>
      <c r="BF84" s="190"/>
      <c r="BG84" s="190"/>
      <c r="BH84" s="190"/>
      <c r="BI84" s="190"/>
      <c r="BJ84" s="190"/>
      <c r="BK84" s="190"/>
      <c r="BL84" s="190"/>
      <c r="BM84" s="190"/>
      <c r="BN84" s="190"/>
      <c r="BO84" s="190"/>
      <c r="BP84" s="190"/>
      <c r="BQ84" s="190"/>
      <c r="BR84" s="190"/>
    </row>
    <row r="85" spans="1:70">
      <c r="A85" s="261">
        <v>28</v>
      </c>
      <c r="B85" s="262"/>
      <c r="C85" s="262"/>
      <c r="D85" s="262"/>
      <c r="E85" s="262"/>
      <c r="F85" s="262"/>
      <c r="G85" s="266"/>
      <c r="H85" s="262"/>
      <c r="I85" s="264"/>
      <c r="J85" s="265"/>
      <c r="K85" s="266"/>
      <c r="L85" s="266"/>
      <c r="M85" s="262"/>
      <c r="N85" s="266"/>
      <c r="O85" s="262"/>
      <c r="P85" s="267"/>
      <c r="Q85" s="262"/>
      <c r="R85" s="262"/>
      <c r="S85" s="262"/>
      <c r="T85" s="267"/>
      <c r="U85" s="262"/>
      <c r="V85" s="267"/>
      <c r="W85" s="262"/>
      <c r="X85" s="267"/>
      <c r="Y85" s="262"/>
      <c r="Z85" s="266"/>
      <c r="AA85" s="268"/>
      <c r="AB85" s="268"/>
      <c r="AC85" s="268"/>
      <c r="AD85" s="268"/>
      <c r="AE85" s="269"/>
      <c r="AF85" s="195"/>
      <c r="AG85" s="246"/>
      <c r="AH85" s="190"/>
      <c r="AI85" s="190"/>
      <c r="AJ85" s="190"/>
      <c r="AK85" s="190"/>
      <c r="AL85" s="190"/>
      <c r="AM85" s="190"/>
      <c r="AN85" s="190"/>
      <c r="AO85" s="190"/>
      <c r="AP85" s="190"/>
      <c r="AQ85" s="190"/>
      <c r="AR85" s="190"/>
      <c r="AS85" s="190"/>
      <c r="AT85" s="190"/>
      <c r="AU85" s="190"/>
      <c r="AV85" s="190"/>
      <c r="AW85" s="190"/>
      <c r="AX85" s="190"/>
      <c r="AY85" s="190"/>
      <c r="AZ85" s="190"/>
      <c r="BA85" s="190"/>
      <c r="BB85" s="190"/>
      <c r="BC85" s="190"/>
      <c r="BD85" s="190"/>
      <c r="BE85" s="190"/>
      <c r="BF85" s="190"/>
      <c r="BG85" s="190"/>
      <c r="BH85" s="190"/>
      <c r="BI85" s="190"/>
      <c r="BJ85" s="190"/>
      <c r="BK85" s="190"/>
      <c r="BL85" s="190"/>
      <c r="BM85" s="190"/>
      <c r="BN85" s="190"/>
      <c r="BO85" s="190"/>
      <c r="BP85" s="190"/>
      <c r="BQ85" s="190"/>
      <c r="BR85" s="190"/>
    </row>
    <row r="86" spans="1:70">
      <c r="A86" s="261">
        <v>29</v>
      </c>
      <c r="B86" s="262"/>
      <c r="C86" s="262"/>
      <c r="D86" s="262"/>
      <c r="E86" s="262"/>
      <c r="F86" s="262"/>
      <c r="G86" s="266"/>
      <c r="H86" s="262"/>
      <c r="I86" s="264"/>
      <c r="J86" s="265"/>
      <c r="K86" s="266"/>
      <c r="L86" s="266"/>
      <c r="M86" s="262"/>
      <c r="N86" s="266"/>
      <c r="O86" s="262"/>
      <c r="P86" s="267"/>
      <c r="Q86" s="262"/>
      <c r="R86" s="262"/>
      <c r="S86" s="262"/>
      <c r="T86" s="267"/>
      <c r="U86" s="262"/>
      <c r="V86" s="267"/>
      <c r="W86" s="262"/>
      <c r="X86" s="267"/>
      <c r="Y86" s="262"/>
      <c r="Z86" s="266"/>
      <c r="AA86" s="268"/>
      <c r="AB86" s="268"/>
      <c r="AC86" s="268"/>
      <c r="AD86" s="268"/>
      <c r="AE86" s="269"/>
      <c r="AF86" s="195"/>
      <c r="AG86" s="246"/>
      <c r="AH86" s="190"/>
      <c r="AI86" s="190"/>
      <c r="AJ86" s="190"/>
      <c r="AK86" s="190"/>
      <c r="AL86" s="190"/>
      <c r="AM86" s="190"/>
      <c r="AN86" s="190"/>
      <c r="AO86" s="190"/>
      <c r="AP86" s="190"/>
      <c r="AQ86" s="190"/>
      <c r="AR86" s="190"/>
      <c r="AS86" s="190"/>
      <c r="AT86" s="190"/>
      <c r="AU86" s="190"/>
      <c r="AV86" s="190"/>
      <c r="AW86" s="190"/>
      <c r="AX86" s="190"/>
      <c r="AY86" s="190"/>
      <c r="AZ86" s="190"/>
      <c r="BA86" s="190"/>
      <c r="BB86" s="190"/>
      <c r="BC86" s="190"/>
      <c r="BD86" s="190"/>
      <c r="BE86" s="190"/>
      <c r="BF86" s="190"/>
      <c r="BG86" s="190"/>
      <c r="BH86" s="190"/>
      <c r="BI86" s="190"/>
      <c r="BJ86" s="190"/>
      <c r="BK86" s="190"/>
      <c r="BL86" s="190"/>
      <c r="BM86" s="190"/>
      <c r="BN86" s="190"/>
      <c r="BO86" s="190"/>
      <c r="BP86" s="190"/>
      <c r="BQ86" s="190"/>
      <c r="BR86" s="190"/>
    </row>
    <row r="87" spans="1:70">
      <c r="A87" s="261">
        <v>30</v>
      </c>
      <c r="B87" s="262"/>
      <c r="C87" s="262"/>
      <c r="D87" s="262"/>
      <c r="E87" s="262"/>
      <c r="F87" s="262"/>
      <c r="G87" s="266"/>
      <c r="H87" s="262"/>
      <c r="I87" s="264"/>
      <c r="J87" s="265"/>
      <c r="K87" s="266"/>
      <c r="L87" s="266"/>
      <c r="M87" s="262"/>
      <c r="N87" s="266"/>
      <c r="O87" s="262"/>
      <c r="P87" s="267"/>
      <c r="Q87" s="262"/>
      <c r="R87" s="262"/>
      <c r="S87" s="262"/>
      <c r="T87" s="267"/>
      <c r="U87" s="262"/>
      <c r="V87" s="267"/>
      <c r="W87" s="262"/>
      <c r="X87" s="267"/>
      <c r="Y87" s="262"/>
      <c r="Z87" s="266"/>
      <c r="AA87" s="268"/>
      <c r="AB87" s="268"/>
      <c r="AC87" s="268"/>
      <c r="AD87" s="268"/>
      <c r="AE87" s="269"/>
      <c r="AF87" s="195"/>
      <c r="AG87" s="246"/>
      <c r="AH87" s="190"/>
      <c r="AI87" s="190"/>
      <c r="AJ87" s="190"/>
      <c r="AK87" s="190"/>
      <c r="AL87" s="190"/>
      <c r="AM87" s="190"/>
      <c r="AN87" s="190"/>
      <c r="AO87" s="190"/>
      <c r="AP87" s="190"/>
      <c r="AQ87" s="190"/>
      <c r="AR87" s="190"/>
      <c r="AS87" s="190"/>
      <c r="AT87" s="190"/>
      <c r="AU87" s="190"/>
      <c r="AV87" s="190"/>
      <c r="AW87" s="190"/>
      <c r="AX87" s="190"/>
      <c r="AY87" s="190"/>
      <c r="AZ87" s="190"/>
      <c r="BA87" s="190"/>
      <c r="BB87" s="190"/>
      <c r="BC87" s="190"/>
      <c r="BD87" s="190"/>
      <c r="BE87" s="190"/>
      <c r="BF87" s="190"/>
      <c r="BG87" s="190"/>
      <c r="BH87" s="190"/>
      <c r="BI87" s="190"/>
      <c r="BJ87" s="190"/>
      <c r="BK87" s="190"/>
      <c r="BL87" s="190"/>
      <c r="BM87" s="190"/>
      <c r="BN87" s="190"/>
      <c r="BO87" s="190"/>
      <c r="BP87" s="190"/>
      <c r="BQ87" s="190"/>
      <c r="BR87" s="190"/>
    </row>
    <row r="88" spans="1:70">
      <c r="A88" s="261">
        <v>31</v>
      </c>
      <c r="B88" s="262"/>
      <c r="C88" s="262"/>
      <c r="D88" s="262"/>
      <c r="E88" s="262"/>
      <c r="F88" s="262"/>
      <c r="G88" s="266"/>
      <c r="H88" s="262"/>
      <c r="I88" s="264"/>
      <c r="J88" s="265"/>
      <c r="K88" s="266"/>
      <c r="L88" s="266"/>
      <c r="M88" s="262"/>
      <c r="N88" s="266"/>
      <c r="O88" s="262"/>
      <c r="P88" s="267"/>
      <c r="Q88" s="262"/>
      <c r="R88" s="262"/>
      <c r="S88" s="262"/>
      <c r="T88" s="267"/>
      <c r="U88" s="262"/>
      <c r="V88" s="267"/>
      <c r="W88" s="262"/>
      <c r="X88" s="267"/>
      <c r="Y88" s="262"/>
      <c r="Z88" s="266"/>
      <c r="AA88" s="268"/>
      <c r="AB88" s="268"/>
      <c r="AC88" s="268"/>
      <c r="AD88" s="268"/>
      <c r="AE88" s="269"/>
      <c r="AF88" s="195"/>
      <c r="AG88" s="246"/>
      <c r="AH88" s="190"/>
      <c r="AI88" s="190"/>
      <c r="AJ88" s="190"/>
      <c r="AK88" s="190"/>
      <c r="AL88" s="190"/>
      <c r="AM88" s="190"/>
      <c r="AN88" s="190"/>
      <c r="AO88" s="190"/>
      <c r="AP88" s="190"/>
      <c r="AQ88" s="190"/>
      <c r="AR88" s="190"/>
      <c r="AS88" s="190"/>
      <c r="AT88" s="190"/>
      <c r="AU88" s="190"/>
      <c r="AV88" s="190"/>
      <c r="AW88" s="190"/>
      <c r="AX88" s="190"/>
      <c r="AY88" s="190"/>
      <c r="AZ88" s="190"/>
      <c r="BA88" s="190"/>
      <c r="BB88" s="190"/>
      <c r="BC88" s="190"/>
      <c r="BD88" s="190"/>
      <c r="BE88" s="190"/>
      <c r="BF88" s="190"/>
      <c r="BG88" s="190"/>
      <c r="BH88" s="190"/>
      <c r="BI88" s="190"/>
      <c r="BJ88" s="190"/>
      <c r="BK88" s="190"/>
      <c r="BL88" s="190"/>
      <c r="BM88" s="190"/>
      <c r="BN88" s="190"/>
      <c r="BO88" s="190"/>
      <c r="BP88" s="190"/>
      <c r="BQ88" s="190"/>
      <c r="BR88" s="190"/>
    </row>
    <row r="89" spans="1:70">
      <c r="A89" s="261">
        <v>32</v>
      </c>
      <c r="B89" s="262"/>
      <c r="C89" s="262"/>
      <c r="D89" s="262"/>
      <c r="E89" s="262"/>
      <c r="F89" s="262"/>
      <c r="G89" s="266"/>
      <c r="H89" s="262"/>
      <c r="I89" s="264"/>
      <c r="J89" s="265"/>
      <c r="K89" s="266"/>
      <c r="L89" s="266"/>
      <c r="M89" s="262"/>
      <c r="N89" s="266"/>
      <c r="O89" s="262"/>
      <c r="P89" s="267"/>
      <c r="Q89" s="262"/>
      <c r="R89" s="262"/>
      <c r="S89" s="262"/>
      <c r="T89" s="267"/>
      <c r="U89" s="262"/>
      <c r="V89" s="267"/>
      <c r="W89" s="262"/>
      <c r="X89" s="267"/>
      <c r="Y89" s="262"/>
      <c r="Z89" s="266"/>
      <c r="AA89" s="268"/>
      <c r="AB89" s="268"/>
      <c r="AC89" s="268"/>
      <c r="AD89" s="268"/>
      <c r="AE89" s="269"/>
      <c r="AF89" s="195"/>
      <c r="AG89" s="246"/>
      <c r="AH89" s="190"/>
      <c r="AI89" s="190"/>
      <c r="AJ89" s="190"/>
      <c r="AK89" s="190"/>
      <c r="AL89" s="190"/>
      <c r="AM89" s="190"/>
      <c r="AN89" s="190"/>
      <c r="AO89" s="190"/>
      <c r="AP89" s="190"/>
      <c r="AQ89" s="190"/>
      <c r="AR89" s="190"/>
      <c r="AS89" s="190"/>
      <c r="AT89" s="190"/>
      <c r="AU89" s="190"/>
      <c r="AV89" s="190"/>
      <c r="AW89" s="190"/>
      <c r="AX89" s="190"/>
      <c r="AY89" s="190"/>
      <c r="AZ89" s="190"/>
      <c r="BA89" s="190"/>
      <c r="BB89" s="190"/>
      <c r="BC89" s="190"/>
      <c r="BD89" s="190"/>
      <c r="BE89" s="190"/>
      <c r="BF89" s="190"/>
      <c r="BG89" s="190"/>
      <c r="BH89" s="190"/>
      <c r="BI89" s="190"/>
      <c r="BJ89" s="190"/>
      <c r="BK89" s="190"/>
      <c r="BL89" s="190"/>
      <c r="BM89" s="190"/>
      <c r="BN89" s="190"/>
      <c r="BO89" s="190"/>
      <c r="BP89" s="190"/>
      <c r="BQ89" s="190"/>
      <c r="BR89" s="190"/>
    </row>
    <row r="90" spans="1:70">
      <c r="A90" s="261">
        <v>33</v>
      </c>
      <c r="B90" s="262"/>
      <c r="C90" s="262"/>
      <c r="D90" s="262"/>
      <c r="E90" s="262"/>
      <c r="F90" s="262"/>
      <c r="G90" s="266"/>
      <c r="H90" s="262"/>
      <c r="I90" s="264"/>
      <c r="J90" s="265"/>
      <c r="K90" s="266"/>
      <c r="L90" s="266"/>
      <c r="M90" s="262"/>
      <c r="N90" s="266"/>
      <c r="O90" s="262"/>
      <c r="P90" s="267"/>
      <c r="Q90" s="262"/>
      <c r="R90" s="262"/>
      <c r="S90" s="262"/>
      <c r="T90" s="267"/>
      <c r="U90" s="262"/>
      <c r="V90" s="267"/>
      <c r="W90" s="262"/>
      <c r="X90" s="267"/>
      <c r="Y90" s="262"/>
      <c r="Z90" s="266"/>
      <c r="AA90" s="268"/>
      <c r="AB90" s="268"/>
      <c r="AC90" s="268"/>
      <c r="AD90" s="268"/>
      <c r="AE90" s="269"/>
      <c r="AF90" s="195"/>
      <c r="AG90" s="246"/>
      <c r="AH90" s="190"/>
      <c r="AI90" s="190"/>
      <c r="AJ90" s="190"/>
      <c r="AK90" s="190"/>
      <c r="AL90" s="190"/>
      <c r="AM90" s="190"/>
      <c r="AN90" s="190"/>
      <c r="AO90" s="190"/>
      <c r="AP90" s="190"/>
      <c r="AQ90" s="190"/>
      <c r="AR90" s="190"/>
      <c r="AS90" s="190"/>
      <c r="AT90" s="190"/>
      <c r="AU90" s="190"/>
      <c r="AV90" s="190"/>
      <c r="AW90" s="190"/>
      <c r="AX90" s="190"/>
      <c r="AY90" s="190"/>
      <c r="AZ90" s="190"/>
      <c r="BA90" s="190"/>
      <c r="BB90" s="190"/>
      <c r="BC90" s="190"/>
      <c r="BD90" s="190"/>
      <c r="BE90" s="190"/>
      <c r="BF90" s="190"/>
      <c r="BG90" s="190"/>
      <c r="BH90" s="190"/>
      <c r="BI90" s="190"/>
      <c r="BJ90" s="190"/>
      <c r="BK90" s="190"/>
      <c r="BL90" s="190"/>
      <c r="BM90" s="190"/>
      <c r="BN90" s="190"/>
      <c r="BO90" s="190"/>
      <c r="BP90" s="190"/>
      <c r="BQ90" s="190"/>
      <c r="BR90" s="190"/>
    </row>
    <row r="91" spans="1:70">
      <c r="A91" s="261">
        <v>34</v>
      </c>
      <c r="B91" s="262"/>
      <c r="C91" s="262"/>
      <c r="D91" s="262"/>
      <c r="E91" s="262"/>
      <c r="F91" s="262"/>
      <c r="G91" s="266"/>
      <c r="H91" s="262"/>
      <c r="I91" s="264"/>
      <c r="J91" s="265"/>
      <c r="K91" s="266"/>
      <c r="L91" s="266"/>
      <c r="M91" s="262"/>
      <c r="N91" s="266"/>
      <c r="O91" s="262"/>
      <c r="P91" s="267"/>
      <c r="Q91" s="262"/>
      <c r="R91" s="262"/>
      <c r="S91" s="262"/>
      <c r="T91" s="267"/>
      <c r="U91" s="262"/>
      <c r="V91" s="267"/>
      <c r="W91" s="262"/>
      <c r="X91" s="267"/>
      <c r="Y91" s="262"/>
      <c r="Z91" s="266"/>
      <c r="AA91" s="268"/>
      <c r="AB91" s="268"/>
      <c r="AC91" s="268"/>
      <c r="AD91" s="268"/>
      <c r="AE91" s="269"/>
      <c r="AF91" s="195"/>
      <c r="AG91" s="246"/>
      <c r="AH91" s="190"/>
      <c r="AI91" s="190"/>
      <c r="AJ91" s="190"/>
      <c r="AK91" s="190"/>
      <c r="AL91" s="190"/>
      <c r="AM91" s="190"/>
      <c r="AN91" s="190"/>
      <c r="AO91" s="190"/>
      <c r="AP91" s="190"/>
      <c r="AQ91" s="190"/>
      <c r="AR91" s="190"/>
      <c r="AS91" s="190"/>
      <c r="AT91" s="190"/>
      <c r="AU91" s="190"/>
      <c r="AV91" s="190"/>
      <c r="AW91" s="190"/>
      <c r="AX91" s="190"/>
      <c r="AY91" s="190"/>
      <c r="AZ91" s="190"/>
      <c r="BA91" s="190"/>
      <c r="BB91" s="190"/>
      <c r="BC91" s="190"/>
      <c r="BD91" s="190"/>
      <c r="BE91" s="190"/>
      <c r="BF91" s="190"/>
      <c r="BG91" s="190"/>
      <c r="BH91" s="190"/>
      <c r="BI91" s="190"/>
      <c r="BJ91" s="190"/>
      <c r="BK91" s="190"/>
      <c r="BL91" s="190"/>
      <c r="BM91" s="190"/>
      <c r="BN91" s="190"/>
      <c r="BO91" s="190"/>
      <c r="BP91" s="190"/>
      <c r="BQ91" s="190"/>
      <c r="BR91" s="190"/>
    </row>
    <row r="92" spans="1:70">
      <c r="A92" s="261">
        <v>35</v>
      </c>
      <c r="B92" s="262"/>
      <c r="C92" s="262"/>
      <c r="D92" s="262"/>
      <c r="E92" s="262"/>
      <c r="F92" s="262"/>
      <c r="G92" s="266"/>
      <c r="H92" s="262"/>
      <c r="I92" s="264"/>
      <c r="J92" s="265"/>
      <c r="K92" s="266"/>
      <c r="L92" s="266"/>
      <c r="M92" s="262"/>
      <c r="N92" s="266"/>
      <c r="O92" s="262"/>
      <c r="P92" s="267"/>
      <c r="Q92" s="262"/>
      <c r="R92" s="262"/>
      <c r="S92" s="262"/>
      <c r="T92" s="267"/>
      <c r="U92" s="262"/>
      <c r="V92" s="267"/>
      <c r="W92" s="262"/>
      <c r="X92" s="267"/>
      <c r="Y92" s="262"/>
      <c r="Z92" s="266"/>
      <c r="AA92" s="268"/>
      <c r="AB92" s="268"/>
      <c r="AC92" s="268"/>
      <c r="AD92" s="268"/>
      <c r="AE92" s="269"/>
      <c r="AF92" s="195"/>
      <c r="AG92" s="246"/>
      <c r="AH92" s="190"/>
      <c r="AI92" s="190"/>
      <c r="AJ92" s="190"/>
      <c r="AK92" s="190"/>
      <c r="AL92" s="190"/>
      <c r="AM92" s="190"/>
      <c r="AN92" s="190"/>
      <c r="AO92" s="190"/>
      <c r="AP92" s="190"/>
      <c r="AQ92" s="190"/>
      <c r="AR92" s="190"/>
      <c r="AS92" s="190"/>
      <c r="AT92" s="190"/>
      <c r="AU92" s="190"/>
      <c r="AV92" s="190"/>
      <c r="AW92" s="190"/>
      <c r="AX92" s="190"/>
      <c r="AY92" s="190"/>
      <c r="AZ92" s="190"/>
      <c r="BA92" s="190"/>
      <c r="BB92" s="190"/>
      <c r="BC92" s="190"/>
      <c r="BD92" s="190"/>
      <c r="BE92" s="190"/>
      <c r="BF92" s="190"/>
      <c r="BG92" s="190"/>
      <c r="BH92" s="190"/>
      <c r="BI92" s="190"/>
      <c r="BJ92" s="190"/>
      <c r="BK92" s="190"/>
      <c r="BL92" s="190"/>
      <c r="BM92" s="190"/>
      <c r="BN92" s="190"/>
      <c r="BO92" s="190"/>
      <c r="BP92" s="190"/>
      <c r="BQ92" s="190"/>
      <c r="BR92" s="190"/>
    </row>
    <row r="93" spans="1:70">
      <c r="A93" s="261">
        <v>36</v>
      </c>
      <c r="B93" s="262"/>
      <c r="C93" s="262"/>
      <c r="D93" s="262"/>
      <c r="E93" s="262"/>
      <c r="F93" s="262"/>
      <c r="G93" s="266"/>
      <c r="H93" s="262"/>
      <c r="I93" s="264"/>
      <c r="J93" s="265"/>
      <c r="K93" s="266"/>
      <c r="L93" s="266"/>
      <c r="M93" s="262"/>
      <c r="N93" s="266"/>
      <c r="O93" s="262"/>
      <c r="P93" s="267"/>
      <c r="Q93" s="262"/>
      <c r="R93" s="262"/>
      <c r="S93" s="262"/>
      <c r="T93" s="267"/>
      <c r="U93" s="262"/>
      <c r="V93" s="267"/>
      <c r="W93" s="262"/>
      <c r="X93" s="267"/>
      <c r="Y93" s="262"/>
      <c r="Z93" s="266"/>
      <c r="AA93" s="268"/>
      <c r="AB93" s="268"/>
      <c r="AC93" s="268"/>
      <c r="AD93" s="268"/>
      <c r="AE93" s="269"/>
      <c r="AF93" s="195"/>
      <c r="AG93" s="246"/>
      <c r="AH93" s="190"/>
      <c r="AI93" s="190"/>
      <c r="AJ93" s="190"/>
      <c r="AK93" s="190"/>
      <c r="AL93" s="190"/>
      <c r="AM93" s="190"/>
      <c r="AN93" s="190"/>
      <c r="AO93" s="190"/>
      <c r="AP93" s="190"/>
      <c r="AQ93" s="190"/>
      <c r="AR93" s="190"/>
      <c r="AS93" s="190"/>
      <c r="AT93" s="190"/>
      <c r="AU93" s="190"/>
      <c r="AV93" s="190"/>
      <c r="AW93" s="190"/>
      <c r="AX93" s="190"/>
      <c r="AY93" s="190"/>
      <c r="AZ93" s="190"/>
      <c r="BA93" s="190"/>
      <c r="BB93" s="190"/>
      <c r="BC93" s="190"/>
      <c r="BD93" s="190"/>
      <c r="BE93" s="190"/>
      <c r="BF93" s="190"/>
      <c r="BG93" s="190"/>
      <c r="BH93" s="190"/>
      <c r="BI93" s="190"/>
      <c r="BJ93" s="190"/>
      <c r="BK93" s="190"/>
      <c r="BL93" s="190"/>
      <c r="BM93" s="190"/>
      <c r="BN93" s="190"/>
      <c r="BO93" s="190"/>
      <c r="BP93" s="190"/>
      <c r="BQ93" s="190"/>
      <c r="BR93" s="190"/>
    </row>
    <row r="94" spans="1:70">
      <c r="A94" s="261">
        <v>37</v>
      </c>
      <c r="B94" s="262"/>
      <c r="C94" s="262"/>
      <c r="D94" s="262"/>
      <c r="E94" s="262"/>
      <c r="F94" s="262"/>
      <c r="G94" s="266"/>
      <c r="H94" s="262"/>
      <c r="I94" s="264"/>
      <c r="J94" s="265"/>
      <c r="K94" s="266"/>
      <c r="L94" s="266"/>
      <c r="M94" s="262"/>
      <c r="N94" s="266"/>
      <c r="O94" s="262"/>
      <c r="P94" s="267"/>
      <c r="Q94" s="262"/>
      <c r="R94" s="262"/>
      <c r="S94" s="262"/>
      <c r="T94" s="267"/>
      <c r="U94" s="262"/>
      <c r="V94" s="267"/>
      <c r="W94" s="262"/>
      <c r="X94" s="267"/>
      <c r="Y94" s="262"/>
      <c r="Z94" s="266"/>
      <c r="AA94" s="268"/>
      <c r="AB94" s="268"/>
      <c r="AC94" s="268"/>
      <c r="AD94" s="268"/>
      <c r="AE94" s="269"/>
      <c r="AF94" s="195"/>
      <c r="AG94" s="246"/>
      <c r="AH94" s="190"/>
      <c r="AI94" s="190"/>
      <c r="AJ94" s="190"/>
      <c r="AK94" s="190"/>
      <c r="AL94" s="190"/>
      <c r="AM94" s="190"/>
      <c r="AN94" s="190"/>
      <c r="AO94" s="190"/>
      <c r="AP94" s="190"/>
      <c r="AQ94" s="190"/>
      <c r="AR94" s="190"/>
      <c r="AS94" s="190"/>
      <c r="AT94" s="190"/>
      <c r="AU94" s="190"/>
      <c r="AV94" s="190"/>
      <c r="AW94" s="190"/>
      <c r="AX94" s="190"/>
      <c r="AY94" s="190"/>
      <c r="AZ94" s="190"/>
      <c r="BA94" s="190"/>
      <c r="BB94" s="190"/>
      <c r="BC94" s="190"/>
      <c r="BD94" s="190"/>
      <c r="BE94" s="190"/>
      <c r="BF94" s="190"/>
      <c r="BG94" s="190"/>
      <c r="BH94" s="190"/>
      <c r="BI94" s="190"/>
      <c r="BJ94" s="190"/>
      <c r="BK94" s="190"/>
      <c r="BL94" s="190"/>
      <c r="BM94" s="190"/>
      <c r="BN94" s="190"/>
      <c r="BO94" s="190"/>
      <c r="BP94" s="190"/>
      <c r="BQ94" s="190"/>
      <c r="BR94" s="190"/>
    </row>
    <row r="95" spans="1:70">
      <c r="A95" s="261">
        <v>38</v>
      </c>
      <c r="B95" s="262"/>
      <c r="C95" s="262"/>
      <c r="D95" s="262"/>
      <c r="E95" s="262"/>
      <c r="F95" s="262"/>
      <c r="G95" s="266"/>
      <c r="H95" s="262"/>
      <c r="I95" s="264"/>
      <c r="J95" s="265"/>
      <c r="K95" s="266"/>
      <c r="L95" s="266"/>
      <c r="M95" s="262"/>
      <c r="N95" s="266"/>
      <c r="O95" s="262"/>
      <c r="P95" s="267"/>
      <c r="Q95" s="262"/>
      <c r="R95" s="262"/>
      <c r="S95" s="262"/>
      <c r="T95" s="267"/>
      <c r="U95" s="262"/>
      <c r="V95" s="267"/>
      <c r="W95" s="262"/>
      <c r="X95" s="267"/>
      <c r="Y95" s="262"/>
      <c r="Z95" s="266"/>
      <c r="AA95" s="268"/>
      <c r="AB95" s="268"/>
      <c r="AC95" s="268"/>
      <c r="AD95" s="268"/>
      <c r="AE95" s="269"/>
      <c r="AF95" s="195"/>
      <c r="AG95" s="246"/>
      <c r="AH95" s="190"/>
      <c r="AI95" s="190"/>
      <c r="AJ95" s="190"/>
      <c r="AK95" s="190"/>
      <c r="AL95" s="190"/>
      <c r="AM95" s="190"/>
      <c r="AN95" s="190"/>
      <c r="AO95" s="190"/>
      <c r="AP95" s="190"/>
      <c r="AQ95" s="190"/>
      <c r="AR95" s="190"/>
      <c r="AS95" s="190"/>
      <c r="AT95" s="190"/>
      <c r="AU95" s="190"/>
      <c r="AV95" s="190"/>
      <c r="AW95" s="190"/>
      <c r="AX95" s="190"/>
      <c r="AY95" s="190"/>
      <c r="AZ95" s="190"/>
      <c r="BA95" s="190"/>
      <c r="BB95" s="190"/>
      <c r="BC95" s="190"/>
      <c r="BD95" s="190"/>
      <c r="BE95" s="190"/>
      <c r="BF95" s="190"/>
      <c r="BG95" s="190"/>
      <c r="BH95" s="190"/>
      <c r="BI95" s="190"/>
      <c r="BJ95" s="190"/>
      <c r="BK95" s="190"/>
      <c r="BL95" s="190"/>
      <c r="BM95" s="190"/>
      <c r="BN95" s="190"/>
      <c r="BO95" s="190"/>
      <c r="BP95" s="190"/>
      <c r="BQ95" s="190"/>
      <c r="BR95" s="190"/>
    </row>
    <row r="96" spans="1:70">
      <c r="A96" s="261">
        <v>39</v>
      </c>
      <c r="B96" s="262"/>
      <c r="C96" s="262"/>
      <c r="D96" s="262"/>
      <c r="E96" s="262"/>
      <c r="F96" s="262"/>
      <c r="G96" s="266"/>
      <c r="H96" s="262"/>
      <c r="I96" s="264"/>
      <c r="J96" s="265"/>
      <c r="K96" s="266"/>
      <c r="L96" s="266"/>
      <c r="M96" s="262"/>
      <c r="N96" s="266"/>
      <c r="O96" s="262"/>
      <c r="P96" s="267"/>
      <c r="Q96" s="262"/>
      <c r="R96" s="262"/>
      <c r="S96" s="262"/>
      <c r="T96" s="267"/>
      <c r="U96" s="262"/>
      <c r="V96" s="267"/>
      <c r="W96" s="262"/>
      <c r="X96" s="267"/>
      <c r="Y96" s="262"/>
      <c r="Z96" s="266"/>
      <c r="AA96" s="268"/>
      <c r="AB96" s="268"/>
      <c r="AC96" s="268"/>
      <c r="AD96" s="268"/>
      <c r="AE96" s="269"/>
      <c r="AF96" s="195"/>
      <c r="AG96" s="246"/>
      <c r="AH96" s="190"/>
      <c r="AI96" s="190"/>
      <c r="AJ96" s="190"/>
      <c r="AK96" s="190"/>
      <c r="AL96" s="190"/>
      <c r="AM96" s="190"/>
      <c r="AN96" s="190"/>
      <c r="AO96" s="190"/>
      <c r="AP96" s="190"/>
      <c r="AQ96" s="190"/>
      <c r="AR96" s="190"/>
      <c r="AS96" s="190"/>
      <c r="AT96" s="190"/>
      <c r="AU96" s="190"/>
      <c r="AV96" s="190"/>
      <c r="AW96" s="190"/>
      <c r="AX96" s="190"/>
      <c r="AY96" s="190"/>
      <c r="AZ96" s="190"/>
      <c r="BA96" s="190"/>
      <c r="BB96" s="190"/>
      <c r="BC96" s="190"/>
      <c r="BD96" s="190"/>
      <c r="BE96" s="190"/>
      <c r="BF96" s="190"/>
      <c r="BG96" s="190"/>
      <c r="BH96" s="190"/>
      <c r="BI96" s="190"/>
      <c r="BJ96" s="190"/>
      <c r="BK96" s="190"/>
      <c r="BL96" s="190"/>
      <c r="BM96" s="190"/>
      <c r="BN96" s="190"/>
      <c r="BO96" s="190"/>
      <c r="BP96" s="190"/>
      <c r="BQ96" s="190"/>
      <c r="BR96" s="190"/>
    </row>
    <row r="97" spans="1:70">
      <c r="A97" s="261">
        <v>40</v>
      </c>
      <c r="B97" s="262"/>
      <c r="C97" s="262"/>
      <c r="D97" s="262"/>
      <c r="E97" s="262"/>
      <c r="F97" s="262"/>
      <c r="G97" s="266"/>
      <c r="H97" s="262"/>
      <c r="I97" s="264"/>
      <c r="J97" s="265"/>
      <c r="K97" s="266"/>
      <c r="L97" s="266"/>
      <c r="M97" s="262"/>
      <c r="N97" s="266"/>
      <c r="O97" s="262"/>
      <c r="P97" s="267"/>
      <c r="Q97" s="262"/>
      <c r="R97" s="262"/>
      <c r="S97" s="262"/>
      <c r="T97" s="267"/>
      <c r="U97" s="262"/>
      <c r="V97" s="267"/>
      <c r="W97" s="262"/>
      <c r="X97" s="267"/>
      <c r="Y97" s="262"/>
      <c r="Z97" s="266"/>
      <c r="AA97" s="268"/>
      <c r="AB97" s="268"/>
      <c r="AC97" s="268"/>
      <c r="AD97" s="268"/>
      <c r="AE97" s="269"/>
      <c r="AF97" s="195"/>
      <c r="AG97" s="246"/>
      <c r="AH97" s="190"/>
      <c r="AI97" s="190"/>
      <c r="AJ97" s="190"/>
      <c r="AK97" s="190"/>
      <c r="AL97" s="190"/>
      <c r="AM97" s="190"/>
      <c r="AN97" s="190"/>
      <c r="AO97" s="190"/>
      <c r="AP97" s="190"/>
      <c r="AQ97" s="190"/>
      <c r="AR97" s="190"/>
      <c r="AS97" s="190"/>
      <c r="AT97" s="190"/>
      <c r="AU97" s="190"/>
      <c r="AV97" s="190"/>
      <c r="AW97" s="190"/>
      <c r="AX97" s="190"/>
      <c r="AY97" s="190"/>
      <c r="AZ97" s="190"/>
      <c r="BA97" s="190"/>
      <c r="BB97" s="190"/>
      <c r="BC97" s="190"/>
      <c r="BD97" s="190"/>
      <c r="BE97" s="190"/>
      <c r="BF97" s="190"/>
      <c r="BG97" s="190"/>
      <c r="BH97" s="190"/>
      <c r="BI97" s="190"/>
      <c r="BJ97" s="190"/>
      <c r="BK97" s="190"/>
      <c r="BL97" s="190"/>
      <c r="BM97" s="190"/>
      <c r="BN97" s="190"/>
      <c r="BO97" s="190"/>
      <c r="BP97" s="190"/>
      <c r="BQ97" s="190"/>
      <c r="BR97" s="190"/>
    </row>
    <row r="98" spans="1:70">
      <c r="A98" s="261">
        <v>41</v>
      </c>
      <c r="B98" s="262"/>
      <c r="C98" s="262"/>
      <c r="D98" s="262"/>
      <c r="E98" s="262"/>
      <c r="F98" s="262"/>
      <c r="G98" s="266"/>
      <c r="H98" s="262"/>
      <c r="I98" s="264"/>
      <c r="J98" s="265"/>
      <c r="K98" s="266"/>
      <c r="L98" s="266"/>
      <c r="M98" s="262"/>
      <c r="N98" s="266"/>
      <c r="O98" s="262"/>
      <c r="P98" s="267"/>
      <c r="Q98" s="262"/>
      <c r="R98" s="262"/>
      <c r="S98" s="262"/>
      <c r="T98" s="267"/>
      <c r="U98" s="262"/>
      <c r="V98" s="267"/>
      <c r="W98" s="262"/>
      <c r="X98" s="267"/>
      <c r="Y98" s="262"/>
      <c r="Z98" s="266"/>
      <c r="AA98" s="268"/>
      <c r="AB98" s="268"/>
      <c r="AC98" s="268"/>
      <c r="AD98" s="268"/>
      <c r="AE98" s="269"/>
      <c r="AF98" s="195"/>
      <c r="AG98" s="246"/>
      <c r="AH98" s="190"/>
      <c r="AI98" s="190"/>
      <c r="AJ98" s="190"/>
      <c r="AK98" s="190"/>
      <c r="AL98" s="190"/>
      <c r="AM98" s="190"/>
      <c r="AN98" s="190"/>
      <c r="AO98" s="190"/>
      <c r="AP98" s="190"/>
      <c r="AQ98" s="190"/>
      <c r="AR98" s="190"/>
      <c r="AS98" s="190"/>
      <c r="AT98" s="190"/>
      <c r="AU98" s="190"/>
      <c r="AV98" s="190"/>
      <c r="AW98" s="190"/>
      <c r="AX98" s="190"/>
      <c r="AY98" s="190"/>
      <c r="AZ98" s="190"/>
      <c r="BA98" s="190"/>
      <c r="BB98" s="190"/>
      <c r="BC98" s="190"/>
      <c r="BD98" s="190"/>
      <c r="BE98" s="190"/>
      <c r="BF98" s="190"/>
      <c r="BG98" s="190"/>
      <c r="BH98" s="190"/>
      <c r="BI98" s="190"/>
      <c r="BJ98" s="190"/>
      <c r="BK98" s="190"/>
      <c r="BL98" s="190"/>
      <c r="BM98" s="190"/>
      <c r="BN98" s="190"/>
      <c r="BO98" s="190"/>
      <c r="BP98" s="190"/>
      <c r="BQ98" s="190"/>
      <c r="BR98" s="190"/>
    </row>
    <row r="99" spans="1:70">
      <c r="A99" s="261">
        <v>42</v>
      </c>
      <c r="B99" s="262"/>
      <c r="C99" s="262"/>
      <c r="D99" s="262"/>
      <c r="E99" s="262"/>
      <c r="F99" s="262"/>
      <c r="G99" s="266"/>
      <c r="H99" s="262"/>
      <c r="I99" s="264"/>
      <c r="J99" s="265"/>
      <c r="K99" s="266"/>
      <c r="L99" s="266"/>
      <c r="M99" s="262"/>
      <c r="N99" s="266"/>
      <c r="O99" s="262"/>
      <c r="P99" s="267"/>
      <c r="Q99" s="262"/>
      <c r="R99" s="262"/>
      <c r="S99" s="262"/>
      <c r="T99" s="267"/>
      <c r="U99" s="262"/>
      <c r="V99" s="267"/>
      <c r="W99" s="262"/>
      <c r="X99" s="267"/>
      <c r="Y99" s="262"/>
      <c r="Z99" s="266"/>
      <c r="AA99" s="268"/>
      <c r="AB99" s="268"/>
      <c r="AC99" s="268"/>
      <c r="AD99" s="268"/>
      <c r="AE99" s="269"/>
      <c r="AF99" s="195"/>
      <c r="AG99" s="246"/>
      <c r="AH99" s="190"/>
      <c r="AI99" s="190"/>
      <c r="AJ99" s="190"/>
      <c r="AK99" s="190"/>
      <c r="AL99" s="190"/>
      <c r="AM99" s="190"/>
      <c r="AN99" s="190"/>
      <c r="AO99" s="190"/>
      <c r="AP99" s="190"/>
      <c r="AQ99" s="190"/>
      <c r="AR99" s="190"/>
      <c r="AS99" s="190"/>
      <c r="AT99" s="190"/>
      <c r="AU99" s="190"/>
      <c r="AV99" s="190"/>
      <c r="AW99" s="190"/>
      <c r="AX99" s="190"/>
      <c r="AY99" s="190"/>
      <c r="AZ99" s="190"/>
      <c r="BA99" s="190"/>
      <c r="BB99" s="190"/>
      <c r="BC99" s="190"/>
      <c r="BD99" s="190"/>
      <c r="BE99" s="190"/>
      <c r="BF99" s="190"/>
      <c r="BG99" s="190"/>
      <c r="BH99" s="190"/>
      <c r="BI99" s="190"/>
      <c r="BJ99" s="190"/>
      <c r="BK99" s="190"/>
      <c r="BL99" s="190"/>
      <c r="BM99" s="190"/>
      <c r="BN99" s="190"/>
      <c r="BO99" s="190"/>
      <c r="BP99" s="190"/>
      <c r="BQ99" s="190"/>
      <c r="BR99" s="190"/>
    </row>
    <row r="100" spans="1:70">
      <c r="A100" s="261">
        <v>43</v>
      </c>
      <c r="B100" s="262"/>
      <c r="C100" s="262"/>
      <c r="D100" s="262"/>
      <c r="E100" s="262"/>
      <c r="F100" s="262"/>
      <c r="G100" s="266"/>
      <c r="H100" s="262"/>
      <c r="I100" s="264"/>
      <c r="J100" s="265"/>
      <c r="K100" s="266"/>
      <c r="L100" s="266"/>
      <c r="M100" s="262"/>
      <c r="N100" s="266"/>
      <c r="O100" s="262"/>
      <c r="P100" s="267"/>
      <c r="Q100" s="262"/>
      <c r="R100" s="262"/>
      <c r="S100" s="262"/>
      <c r="T100" s="267"/>
      <c r="U100" s="262"/>
      <c r="V100" s="267"/>
      <c r="W100" s="262"/>
      <c r="X100" s="267"/>
      <c r="Y100" s="262"/>
      <c r="Z100" s="266"/>
      <c r="AA100" s="268"/>
      <c r="AB100" s="268"/>
      <c r="AC100" s="268"/>
      <c r="AD100" s="268"/>
      <c r="AE100" s="269"/>
      <c r="AF100" s="195"/>
      <c r="AG100" s="246"/>
      <c r="AH100" s="190"/>
      <c r="AI100" s="190"/>
      <c r="AJ100" s="190"/>
      <c r="AK100" s="190"/>
      <c r="AL100" s="190"/>
      <c r="AM100" s="190"/>
      <c r="AN100" s="190"/>
      <c r="AO100" s="190"/>
      <c r="AP100" s="190"/>
      <c r="AQ100" s="190"/>
      <c r="AR100" s="190"/>
      <c r="AS100" s="190"/>
      <c r="AT100" s="190"/>
      <c r="AU100" s="190"/>
      <c r="AV100" s="190"/>
      <c r="AW100" s="190"/>
      <c r="AX100" s="190"/>
      <c r="AY100" s="190"/>
      <c r="AZ100" s="190"/>
      <c r="BA100" s="190"/>
      <c r="BB100" s="190"/>
      <c r="BC100" s="190"/>
      <c r="BD100" s="190"/>
      <c r="BE100" s="190"/>
      <c r="BF100" s="190"/>
      <c r="BG100" s="190"/>
      <c r="BH100" s="190"/>
      <c r="BI100" s="190"/>
      <c r="BJ100" s="190"/>
      <c r="BK100" s="190"/>
      <c r="BL100" s="190"/>
      <c r="BM100" s="190"/>
      <c r="BN100" s="190"/>
      <c r="BO100" s="190"/>
      <c r="BP100" s="190"/>
      <c r="BQ100" s="190"/>
      <c r="BR100" s="190"/>
    </row>
    <row r="101" spans="1:70">
      <c r="A101" s="261">
        <v>44</v>
      </c>
      <c r="B101" s="262"/>
      <c r="C101" s="262"/>
      <c r="D101" s="262"/>
      <c r="E101" s="262"/>
      <c r="F101" s="262"/>
      <c r="G101" s="266"/>
      <c r="H101" s="262"/>
      <c r="I101" s="264"/>
      <c r="J101" s="265"/>
      <c r="K101" s="266"/>
      <c r="L101" s="266"/>
      <c r="M101" s="262"/>
      <c r="N101" s="266"/>
      <c r="O101" s="262"/>
      <c r="P101" s="267"/>
      <c r="Q101" s="262"/>
      <c r="R101" s="262"/>
      <c r="S101" s="262"/>
      <c r="T101" s="267"/>
      <c r="U101" s="262"/>
      <c r="V101" s="267"/>
      <c r="W101" s="262"/>
      <c r="X101" s="267"/>
      <c r="Y101" s="262"/>
      <c r="Z101" s="266"/>
      <c r="AA101" s="268"/>
      <c r="AB101" s="268"/>
      <c r="AC101" s="268"/>
      <c r="AD101" s="268"/>
      <c r="AE101" s="269"/>
      <c r="AF101" s="195"/>
      <c r="AG101" s="246"/>
      <c r="AH101" s="190"/>
      <c r="AI101" s="190"/>
      <c r="AJ101" s="190"/>
      <c r="AK101" s="190"/>
      <c r="AL101" s="190"/>
      <c r="AM101" s="190"/>
      <c r="AN101" s="190"/>
      <c r="AO101" s="190"/>
      <c r="AP101" s="190"/>
      <c r="AQ101" s="190"/>
      <c r="AR101" s="190"/>
      <c r="AS101" s="190"/>
      <c r="AT101" s="190"/>
      <c r="AU101" s="190"/>
      <c r="AV101" s="190"/>
      <c r="AW101" s="190"/>
      <c r="AX101" s="190"/>
      <c r="AY101" s="190"/>
      <c r="AZ101" s="190"/>
      <c r="BA101" s="190"/>
      <c r="BB101" s="190"/>
      <c r="BC101" s="190"/>
      <c r="BD101" s="190"/>
      <c r="BE101" s="190"/>
      <c r="BF101" s="190"/>
      <c r="BG101" s="190"/>
      <c r="BH101" s="190"/>
      <c r="BI101" s="190"/>
      <c r="BJ101" s="190"/>
      <c r="BK101" s="190"/>
      <c r="BL101" s="190"/>
      <c r="BM101" s="190"/>
      <c r="BN101" s="190"/>
      <c r="BO101" s="190"/>
      <c r="BP101" s="190"/>
      <c r="BQ101" s="190"/>
      <c r="BR101" s="190"/>
    </row>
    <row r="102" spans="1:70">
      <c r="A102" s="261">
        <v>45</v>
      </c>
      <c r="B102" s="262"/>
      <c r="C102" s="262"/>
      <c r="D102" s="262"/>
      <c r="E102" s="262"/>
      <c r="F102" s="262"/>
      <c r="G102" s="266"/>
      <c r="H102" s="262"/>
      <c r="I102" s="264"/>
      <c r="J102" s="265"/>
      <c r="K102" s="266"/>
      <c r="L102" s="266"/>
      <c r="M102" s="262"/>
      <c r="N102" s="266"/>
      <c r="O102" s="262"/>
      <c r="P102" s="267"/>
      <c r="Q102" s="262"/>
      <c r="R102" s="262"/>
      <c r="S102" s="262"/>
      <c r="T102" s="267"/>
      <c r="U102" s="262"/>
      <c r="V102" s="267"/>
      <c r="W102" s="262"/>
      <c r="X102" s="267"/>
      <c r="Y102" s="262"/>
      <c r="Z102" s="266"/>
      <c r="AA102" s="268"/>
      <c r="AB102" s="268"/>
      <c r="AC102" s="268"/>
      <c r="AD102" s="268"/>
      <c r="AE102" s="269"/>
      <c r="AF102" s="195"/>
      <c r="AG102" s="246"/>
      <c r="AH102" s="190"/>
      <c r="AI102" s="190"/>
      <c r="AJ102" s="190"/>
      <c r="AK102" s="190"/>
      <c r="AL102" s="190"/>
      <c r="AM102" s="190"/>
      <c r="AN102" s="190"/>
      <c r="AO102" s="190"/>
      <c r="AP102" s="190"/>
      <c r="AQ102" s="190"/>
      <c r="AR102" s="190"/>
      <c r="AS102" s="190"/>
      <c r="AT102" s="190"/>
      <c r="AU102" s="190"/>
      <c r="AV102" s="190"/>
      <c r="AW102" s="190"/>
      <c r="AX102" s="190"/>
      <c r="AY102" s="190"/>
      <c r="AZ102" s="190"/>
      <c r="BA102" s="190"/>
      <c r="BB102" s="190"/>
      <c r="BC102" s="190"/>
      <c r="BD102" s="190"/>
      <c r="BE102" s="190"/>
      <c r="BF102" s="190"/>
      <c r="BG102" s="190"/>
      <c r="BH102" s="190"/>
      <c r="BI102" s="190"/>
      <c r="BJ102" s="190"/>
      <c r="BK102" s="190"/>
      <c r="BL102" s="190"/>
      <c r="BM102" s="190"/>
      <c r="BN102" s="190"/>
      <c r="BO102" s="190"/>
      <c r="BP102" s="190"/>
      <c r="BQ102" s="190"/>
      <c r="BR102" s="190"/>
    </row>
    <row r="103" spans="1:70">
      <c r="A103" s="261">
        <v>46</v>
      </c>
      <c r="B103" s="262"/>
      <c r="C103" s="262"/>
      <c r="D103" s="262"/>
      <c r="E103" s="262"/>
      <c r="F103" s="262"/>
      <c r="G103" s="266"/>
      <c r="H103" s="262"/>
      <c r="I103" s="264"/>
      <c r="J103" s="265"/>
      <c r="K103" s="266"/>
      <c r="L103" s="266"/>
      <c r="M103" s="262"/>
      <c r="N103" s="266"/>
      <c r="O103" s="262"/>
      <c r="P103" s="267"/>
      <c r="Q103" s="262"/>
      <c r="R103" s="262"/>
      <c r="S103" s="262"/>
      <c r="T103" s="267"/>
      <c r="U103" s="262"/>
      <c r="V103" s="267"/>
      <c r="W103" s="262"/>
      <c r="X103" s="267"/>
      <c r="Y103" s="262"/>
      <c r="Z103" s="266"/>
      <c r="AA103" s="268"/>
      <c r="AB103" s="268"/>
      <c r="AC103" s="268"/>
      <c r="AD103" s="268"/>
      <c r="AE103" s="269"/>
      <c r="AF103" s="195"/>
      <c r="AG103" s="246"/>
      <c r="AH103" s="190"/>
      <c r="AI103" s="190"/>
      <c r="AJ103" s="190"/>
      <c r="AK103" s="190"/>
      <c r="AL103" s="190"/>
      <c r="AM103" s="190"/>
      <c r="AN103" s="190"/>
      <c r="AO103" s="190"/>
      <c r="AP103" s="190"/>
      <c r="AQ103" s="190"/>
      <c r="AR103" s="190"/>
      <c r="AS103" s="190"/>
      <c r="AT103" s="190"/>
      <c r="AU103" s="190"/>
      <c r="AV103" s="190"/>
      <c r="AW103" s="190"/>
      <c r="AX103" s="190"/>
      <c r="AY103" s="190"/>
      <c r="AZ103" s="190"/>
      <c r="BA103" s="190"/>
      <c r="BB103" s="190"/>
      <c r="BC103" s="190"/>
      <c r="BD103" s="190"/>
      <c r="BE103" s="190"/>
      <c r="BF103" s="190"/>
      <c r="BG103" s="190"/>
      <c r="BH103" s="190"/>
      <c r="BI103" s="190"/>
      <c r="BJ103" s="190"/>
      <c r="BK103" s="190"/>
      <c r="BL103" s="190"/>
      <c r="BM103" s="190"/>
      <c r="BN103" s="190"/>
      <c r="BO103" s="190"/>
      <c r="BP103" s="190"/>
      <c r="BQ103" s="190"/>
      <c r="BR103" s="190"/>
    </row>
    <row r="104" spans="1:70">
      <c r="A104" s="261">
        <v>47</v>
      </c>
      <c r="B104" s="262"/>
      <c r="C104" s="262"/>
      <c r="D104" s="262"/>
      <c r="E104" s="262"/>
      <c r="F104" s="262"/>
      <c r="G104" s="266"/>
      <c r="H104" s="262"/>
      <c r="I104" s="264"/>
      <c r="J104" s="265"/>
      <c r="K104" s="266"/>
      <c r="L104" s="266"/>
      <c r="M104" s="262"/>
      <c r="N104" s="266"/>
      <c r="O104" s="262"/>
      <c r="P104" s="267"/>
      <c r="Q104" s="262"/>
      <c r="R104" s="262"/>
      <c r="S104" s="262"/>
      <c r="T104" s="267"/>
      <c r="U104" s="262"/>
      <c r="V104" s="267"/>
      <c r="W104" s="262"/>
      <c r="X104" s="267"/>
      <c r="Y104" s="262"/>
      <c r="Z104" s="266"/>
      <c r="AA104" s="268"/>
      <c r="AB104" s="268"/>
      <c r="AC104" s="268"/>
      <c r="AD104" s="268"/>
      <c r="AE104" s="269"/>
      <c r="AF104" s="195"/>
      <c r="AG104" s="246"/>
      <c r="AH104" s="190"/>
      <c r="AI104" s="190"/>
      <c r="AJ104" s="190"/>
      <c r="AK104" s="190"/>
      <c r="AL104" s="190"/>
      <c r="AM104" s="190"/>
      <c r="AN104" s="190"/>
      <c r="AO104" s="190"/>
      <c r="AP104" s="190"/>
      <c r="AQ104" s="190"/>
      <c r="AR104" s="190"/>
      <c r="AS104" s="190"/>
      <c r="AT104" s="190"/>
      <c r="AU104" s="190"/>
      <c r="AV104" s="190"/>
      <c r="AW104" s="190"/>
      <c r="AX104" s="190"/>
      <c r="AY104" s="190"/>
      <c r="AZ104" s="190"/>
      <c r="BA104" s="190"/>
      <c r="BB104" s="190"/>
      <c r="BC104" s="190"/>
      <c r="BD104" s="190"/>
      <c r="BE104" s="190"/>
      <c r="BF104" s="190"/>
      <c r="BG104" s="190"/>
      <c r="BH104" s="190"/>
      <c r="BI104" s="190"/>
      <c r="BJ104" s="190"/>
      <c r="BK104" s="190"/>
      <c r="BL104" s="190"/>
      <c r="BM104" s="190"/>
      <c r="BN104" s="190"/>
      <c r="BO104" s="190"/>
      <c r="BP104" s="190"/>
      <c r="BQ104" s="190"/>
      <c r="BR104" s="190"/>
    </row>
    <row r="105" spans="1:70">
      <c r="A105" s="261">
        <v>48</v>
      </c>
      <c r="B105" s="262"/>
      <c r="C105" s="262"/>
      <c r="D105" s="262"/>
      <c r="E105" s="262"/>
      <c r="F105" s="262"/>
      <c r="G105" s="266"/>
      <c r="H105" s="262"/>
      <c r="I105" s="264"/>
      <c r="J105" s="265"/>
      <c r="K105" s="266"/>
      <c r="L105" s="266"/>
      <c r="M105" s="262"/>
      <c r="N105" s="266"/>
      <c r="O105" s="262"/>
      <c r="P105" s="267"/>
      <c r="Q105" s="262"/>
      <c r="R105" s="262"/>
      <c r="S105" s="262"/>
      <c r="T105" s="267"/>
      <c r="U105" s="262"/>
      <c r="V105" s="267"/>
      <c r="W105" s="262"/>
      <c r="X105" s="267"/>
      <c r="Y105" s="262"/>
      <c r="Z105" s="266"/>
      <c r="AA105" s="268"/>
      <c r="AB105" s="268"/>
      <c r="AC105" s="268"/>
      <c r="AD105" s="268"/>
      <c r="AE105" s="269"/>
      <c r="AF105" s="195"/>
      <c r="AG105" s="246"/>
      <c r="AH105" s="190"/>
      <c r="AI105" s="190"/>
      <c r="AJ105" s="190"/>
      <c r="AK105" s="190"/>
      <c r="AL105" s="190"/>
      <c r="AM105" s="190"/>
      <c r="AN105" s="190"/>
      <c r="AO105" s="190"/>
      <c r="AP105" s="190"/>
      <c r="AQ105" s="190"/>
      <c r="AR105" s="190"/>
      <c r="AS105" s="190"/>
      <c r="AT105" s="190"/>
      <c r="AU105" s="190"/>
      <c r="AV105" s="190"/>
      <c r="AW105" s="190"/>
      <c r="AX105" s="190"/>
      <c r="AY105" s="190"/>
      <c r="AZ105" s="190"/>
      <c r="BA105" s="190"/>
      <c r="BB105" s="190"/>
      <c r="BC105" s="190"/>
      <c r="BD105" s="190"/>
      <c r="BE105" s="190"/>
      <c r="BF105" s="190"/>
      <c r="BG105" s="190"/>
      <c r="BH105" s="190"/>
      <c r="BI105" s="190"/>
      <c r="BJ105" s="190"/>
      <c r="BK105" s="190"/>
      <c r="BL105" s="190"/>
      <c r="BM105" s="190"/>
      <c r="BN105" s="190"/>
      <c r="BO105" s="190"/>
      <c r="BP105" s="190"/>
      <c r="BQ105" s="190"/>
      <c r="BR105" s="190"/>
    </row>
    <row r="106" spans="1:70">
      <c r="A106" s="261">
        <v>49</v>
      </c>
      <c r="B106" s="262"/>
      <c r="C106" s="262"/>
      <c r="D106" s="262"/>
      <c r="E106" s="262"/>
      <c r="F106" s="262"/>
      <c r="G106" s="266"/>
      <c r="H106" s="262"/>
      <c r="I106" s="264"/>
      <c r="J106" s="265"/>
      <c r="K106" s="266"/>
      <c r="L106" s="266"/>
      <c r="M106" s="262"/>
      <c r="N106" s="266"/>
      <c r="O106" s="262"/>
      <c r="P106" s="267"/>
      <c r="Q106" s="262"/>
      <c r="R106" s="262"/>
      <c r="S106" s="262"/>
      <c r="T106" s="267"/>
      <c r="U106" s="262"/>
      <c r="V106" s="267"/>
      <c r="W106" s="262"/>
      <c r="X106" s="267"/>
      <c r="Y106" s="262"/>
      <c r="Z106" s="266"/>
      <c r="AA106" s="268"/>
      <c r="AB106" s="268"/>
      <c r="AC106" s="268"/>
      <c r="AD106" s="268"/>
      <c r="AE106" s="269"/>
      <c r="AF106" s="195"/>
      <c r="AG106" s="246"/>
      <c r="AH106" s="190"/>
      <c r="AI106" s="190"/>
      <c r="AJ106" s="190"/>
      <c r="AK106" s="190"/>
      <c r="AL106" s="190"/>
      <c r="AM106" s="190"/>
      <c r="AN106" s="190"/>
      <c r="AO106" s="190"/>
      <c r="AP106" s="190"/>
      <c r="AQ106" s="190"/>
      <c r="AR106" s="190"/>
      <c r="AS106" s="190"/>
      <c r="AT106" s="190"/>
      <c r="AU106" s="190"/>
      <c r="AV106" s="190"/>
      <c r="AW106" s="190"/>
      <c r="AX106" s="190"/>
      <c r="AY106" s="190"/>
      <c r="AZ106" s="190"/>
      <c r="BA106" s="190"/>
      <c r="BB106" s="190"/>
      <c r="BC106" s="190"/>
      <c r="BD106" s="190"/>
      <c r="BE106" s="190"/>
      <c r="BF106" s="190"/>
      <c r="BG106" s="190"/>
      <c r="BH106" s="190"/>
      <c r="BI106" s="190"/>
      <c r="BJ106" s="190"/>
      <c r="BK106" s="190"/>
      <c r="BL106" s="190"/>
      <c r="BM106" s="190"/>
      <c r="BN106" s="190"/>
      <c r="BO106" s="190"/>
      <c r="BP106" s="190"/>
      <c r="BQ106" s="190"/>
      <c r="BR106" s="190"/>
    </row>
    <row r="107" spans="1:70" ht="13.5" thickBot="1">
      <c r="A107" s="301">
        <v>50</v>
      </c>
      <c r="B107" s="302"/>
      <c r="C107" s="302"/>
      <c r="D107" s="302"/>
      <c r="E107" s="302"/>
      <c r="F107" s="302"/>
      <c r="G107" s="303"/>
      <c r="H107" s="302"/>
      <c r="I107" s="304"/>
      <c r="J107" s="305"/>
      <c r="K107" s="303"/>
      <c r="L107" s="303"/>
      <c r="M107" s="302"/>
      <c r="N107" s="303"/>
      <c r="O107" s="302"/>
      <c r="P107" s="306"/>
      <c r="Q107" s="302"/>
      <c r="R107" s="302"/>
      <c r="S107" s="302"/>
      <c r="T107" s="306"/>
      <c r="U107" s="302"/>
      <c r="V107" s="306"/>
      <c r="W107" s="302"/>
      <c r="X107" s="306"/>
      <c r="Y107" s="302"/>
      <c r="Z107" s="303"/>
      <c r="AA107" s="307"/>
      <c r="AB107" s="307"/>
      <c r="AC107" s="307"/>
      <c r="AD107" s="307"/>
      <c r="AE107" s="308"/>
      <c r="AF107" s="195"/>
      <c r="AG107" s="246"/>
      <c r="AH107" s="190"/>
      <c r="AI107" s="190"/>
      <c r="AJ107" s="190"/>
      <c r="AK107" s="190"/>
      <c r="AL107" s="190"/>
      <c r="AM107" s="190"/>
      <c r="AN107" s="190"/>
      <c r="AO107" s="190"/>
      <c r="AP107" s="190"/>
      <c r="AQ107" s="190"/>
      <c r="AR107" s="190"/>
      <c r="AS107" s="190"/>
      <c r="AT107" s="190"/>
      <c r="AU107" s="190"/>
      <c r="AV107" s="190"/>
      <c r="AW107" s="190"/>
      <c r="AX107" s="190"/>
      <c r="AY107" s="190"/>
      <c r="AZ107" s="190"/>
      <c r="BA107" s="190"/>
      <c r="BB107" s="190"/>
      <c r="BC107" s="190"/>
      <c r="BD107" s="190"/>
      <c r="BE107" s="190"/>
      <c r="BF107" s="190"/>
      <c r="BG107" s="190"/>
      <c r="BH107" s="190"/>
      <c r="BI107" s="190"/>
      <c r="BJ107" s="190"/>
      <c r="BK107" s="190"/>
      <c r="BL107" s="190"/>
      <c r="BM107" s="190"/>
      <c r="BN107" s="190"/>
      <c r="BO107" s="190"/>
      <c r="BP107" s="190"/>
      <c r="BQ107" s="190"/>
      <c r="BR107" s="190"/>
    </row>
    <row r="108" spans="1:70">
      <c r="A108" s="251" t="s">
        <v>0</v>
      </c>
      <c r="B108" s="293">
        <f>SUM(B58:B107)</f>
        <v>3350</v>
      </c>
      <c r="C108" s="293">
        <f t="shared" ref="C108:AE108" si="14">SUM(C58:C107)</f>
        <v>0</v>
      </c>
      <c r="D108" s="293">
        <f t="shared" si="14"/>
        <v>0</v>
      </c>
      <c r="E108" s="293">
        <f t="shared" si="14"/>
        <v>7125</v>
      </c>
      <c r="F108" s="293">
        <f t="shared" si="14"/>
        <v>10175</v>
      </c>
      <c r="G108" s="293">
        <f t="shared" si="14"/>
        <v>8750</v>
      </c>
      <c r="H108" s="293">
        <f t="shared" si="14"/>
        <v>2600</v>
      </c>
      <c r="I108" s="293">
        <f t="shared" si="14"/>
        <v>15925</v>
      </c>
      <c r="J108" s="293">
        <f t="shared" si="14"/>
        <v>15150</v>
      </c>
      <c r="K108" s="293">
        <f t="shared" si="14"/>
        <v>0</v>
      </c>
      <c r="L108" s="293">
        <f t="shared" si="14"/>
        <v>0</v>
      </c>
      <c r="M108" s="293">
        <f t="shared" si="14"/>
        <v>0</v>
      </c>
      <c r="N108" s="293">
        <f t="shared" si="14"/>
        <v>0</v>
      </c>
      <c r="O108" s="293">
        <f t="shared" si="14"/>
        <v>0</v>
      </c>
      <c r="P108" s="293">
        <f t="shared" si="14"/>
        <v>0</v>
      </c>
      <c r="Q108" s="293">
        <f t="shared" si="14"/>
        <v>0</v>
      </c>
      <c r="R108" s="293">
        <f t="shared" si="14"/>
        <v>0</v>
      </c>
      <c r="S108" s="293">
        <f t="shared" si="14"/>
        <v>0</v>
      </c>
      <c r="T108" s="293">
        <f t="shared" si="14"/>
        <v>0</v>
      </c>
      <c r="U108" s="293">
        <f t="shared" si="14"/>
        <v>0</v>
      </c>
      <c r="V108" s="293">
        <f t="shared" si="14"/>
        <v>0</v>
      </c>
      <c r="W108" s="293">
        <f t="shared" si="14"/>
        <v>0</v>
      </c>
      <c r="X108" s="293">
        <f t="shared" si="14"/>
        <v>0</v>
      </c>
      <c r="Y108" s="293">
        <f t="shared" si="14"/>
        <v>0</v>
      </c>
      <c r="Z108" s="294">
        <f t="shared" si="14"/>
        <v>0</v>
      </c>
      <c r="AA108" s="294">
        <f t="shared" si="14"/>
        <v>0</v>
      </c>
      <c r="AB108" s="294">
        <f t="shared" si="14"/>
        <v>0</v>
      </c>
      <c r="AC108" s="294">
        <f t="shared" si="14"/>
        <v>0</v>
      </c>
      <c r="AD108" s="294">
        <f t="shared" si="14"/>
        <v>0</v>
      </c>
      <c r="AE108" s="293">
        <f t="shared" si="14"/>
        <v>0</v>
      </c>
      <c r="AF108" s="195"/>
      <c r="AG108" s="246">
        <f>SUM(B108:AE108)</f>
        <v>63075</v>
      </c>
      <c r="AH108" s="190"/>
      <c r="AI108" s="190"/>
      <c r="AJ108" s="190"/>
      <c r="AK108" s="190"/>
      <c r="AL108" s="190"/>
      <c r="AM108" s="190"/>
      <c r="AN108" s="190"/>
      <c r="AO108" s="190"/>
      <c r="AP108" s="190"/>
      <c r="AQ108" s="190"/>
      <c r="AR108" s="190"/>
      <c r="AS108" s="190"/>
      <c r="AT108" s="190"/>
      <c r="AU108" s="190"/>
      <c r="AV108" s="190"/>
      <c r="AW108" s="190"/>
      <c r="AX108" s="190"/>
      <c r="AY108" s="190"/>
      <c r="AZ108" s="190"/>
      <c r="BA108" s="190"/>
      <c r="BB108" s="190"/>
      <c r="BC108" s="190"/>
      <c r="BD108" s="190"/>
      <c r="BE108" s="190"/>
      <c r="BF108" s="190"/>
      <c r="BG108" s="190"/>
      <c r="BH108" s="190"/>
      <c r="BI108" s="190"/>
      <c r="BJ108" s="190"/>
      <c r="BK108" s="190"/>
      <c r="BL108" s="190"/>
      <c r="BM108" s="190"/>
      <c r="BN108" s="190"/>
      <c r="BO108" s="190"/>
      <c r="BP108" s="190"/>
      <c r="BQ108" s="190"/>
      <c r="BR108" s="190"/>
    </row>
    <row r="109" spans="1:70">
      <c r="A109" s="261" t="s">
        <v>34</v>
      </c>
      <c r="B109" s="295">
        <f>MAX(B58:B107)</f>
        <v>3350</v>
      </c>
      <c r="C109" s="295">
        <f t="shared" ref="C109:AE109" si="15">MAX(C58:C107)</f>
        <v>0</v>
      </c>
      <c r="D109" s="295">
        <f t="shared" si="15"/>
        <v>0</v>
      </c>
      <c r="E109" s="295">
        <f t="shared" si="15"/>
        <v>3600</v>
      </c>
      <c r="F109" s="295">
        <f t="shared" si="15"/>
        <v>4450</v>
      </c>
      <c r="G109" s="295">
        <f t="shared" si="15"/>
        <v>3825</v>
      </c>
      <c r="H109" s="295">
        <f t="shared" si="15"/>
        <v>2600</v>
      </c>
      <c r="I109" s="295">
        <f t="shared" si="15"/>
        <v>3900</v>
      </c>
      <c r="J109" s="295">
        <f t="shared" si="15"/>
        <v>4350</v>
      </c>
      <c r="K109" s="295">
        <f t="shared" si="15"/>
        <v>0</v>
      </c>
      <c r="L109" s="295">
        <f t="shared" si="15"/>
        <v>0</v>
      </c>
      <c r="M109" s="295">
        <f t="shared" si="15"/>
        <v>0</v>
      </c>
      <c r="N109" s="295">
        <f t="shared" si="15"/>
        <v>0</v>
      </c>
      <c r="O109" s="295">
        <f t="shared" si="15"/>
        <v>0</v>
      </c>
      <c r="P109" s="295">
        <f t="shared" si="15"/>
        <v>0</v>
      </c>
      <c r="Q109" s="295">
        <f t="shared" si="15"/>
        <v>0</v>
      </c>
      <c r="R109" s="295">
        <f t="shared" si="15"/>
        <v>0</v>
      </c>
      <c r="S109" s="295">
        <f t="shared" si="15"/>
        <v>0</v>
      </c>
      <c r="T109" s="295">
        <f t="shared" si="15"/>
        <v>0</v>
      </c>
      <c r="U109" s="295">
        <f t="shared" si="15"/>
        <v>0</v>
      </c>
      <c r="V109" s="295">
        <f t="shared" si="15"/>
        <v>0</v>
      </c>
      <c r="W109" s="295">
        <f t="shared" si="15"/>
        <v>0</v>
      </c>
      <c r="X109" s="295">
        <f t="shared" si="15"/>
        <v>0</v>
      </c>
      <c r="Y109" s="295">
        <f t="shared" si="15"/>
        <v>0</v>
      </c>
      <c r="Z109" s="296">
        <f t="shared" si="15"/>
        <v>0</v>
      </c>
      <c r="AA109" s="296">
        <f t="shared" si="15"/>
        <v>0</v>
      </c>
      <c r="AB109" s="296">
        <f t="shared" si="15"/>
        <v>0</v>
      </c>
      <c r="AC109" s="296">
        <f t="shared" si="15"/>
        <v>0</v>
      </c>
      <c r="AD109" s="296">
        <f t="shared" si="15"/>
        <v>0</v>
      </c>
      <c r="AE109" s="295">
        <f t="shared" si="15"/>
        <v>0</v>
      </c>
      <c r="AF109" s="195"/>
      <c r="AG109" s="246"/>
      <c r="AH109" s="190"/>
      <c r="AI109" s="190"/>
      <c r="AJ109" s="190"/>
      <c r="AK109" s="190"/>
      <c r="AL109" s="190"/>
      <c r="AM109" s="190"/>
      <c r="AN109" s="190"/>
      <c r="AO109" s="190"/>
      <c r="AP109" s="190"/>
      <c r="AQ109" s="190"/>
      <c r="AR109" s="190"/>
      <c r="AS109" s="190"/>
      <c r="AT109" s="190"/>
      <c r="AU109" s="190"/>
      <c r="AV109" s="190"/>
      <c r="AW109" s="190"/>
      <c r="AX109" s="190"/>
      <c r="AY109" s="190"/>
      <c r="AZ109" s="190"/>
      <c r="BA109" s="190"/>
      <c r="BB109" s="190"/>
      <c r="BC109" s="190"/>
      <c r="BD109" s="190"/>
      <c r="BE109" s="190"/>
      <c r="BF109" s="190"/>
      <c r="BG109" s="190"/>
      <c r="BH109" s="190"/>
      <c r="BI109" s="190"/>
      <c r="BJ109" s="190"/>
      <c r="BK109" s="190"/>
      <c r="BL109" s="190"/>
      <c r="BM109" s="190"/>
      <c r="BN109" s="190"/>
      <c r="BO109" s="190"/>
      <c r="BP109" s="190"/>
      <c r="BQ109" s="190"/>
      <c r="BR109" s="190"/>
    </row>
    <row r="110" spans="1:70" ht="13.5" thickBot="1">
      <c r="A110" s="192" t="s">
        <v>1</v>
      </c>
      <c r="B110" s="242">
        <f>COUNT(B58:B107)</f>
        <v>1</v>
      </c>
      <c r="C110" s="242">
        <f t="shared" ref="C110:AE110" si="16">COUNT(C58:C107)</f>
        <v>0</v>
      </c>
      <c r="D110" s="242">
        <f t="shared" si="16"/>
        <v>0</v>
      </c>
      <c r="E110" s="242">
        <f t="shared" si="16"/>
        <v>2</v>
      </c>
      <c r="F110" s="242">
        <f t="shared" si="16"/>
        <v>3</v>
      </c>
      <c r="G110" s="242">
        <f t="shared" si="16"/>
        <v>3</v>
      </c>
      <c r="H110" s="242">
        <f t="shared" si="16"/>
        <v>1</v>
      </c>
      <c r="I110" s="242">
        <f t="shared" si="16"/>
        <v>5</v>
      </c>
      <c r="J110" s="242">
        <f t="shared" si="16"/>
        <v>5</v>
      </c>
      <c r="K110" s="242">
        <f t="shared" si="16"/>
        <v>0</v>
      </c>
      <c r="L110" s="242">
        <f t="shared" si="16"/>
        <v>0</v>
      </c>
      <c r="M110" s="242">
        <f t="shared" si="16"/>
        <v>0</v>
      </c>
      <c r="N110" s="242">
        <f t="shared" si="16"/>
        <v>0</v>
      </c>
      <c r="O110" s="242">
        <f t="shared" si="16"/>
        <v>0</v>
      </c>
      <c r="P110" s="242">
        <f t="shared" si="16"/>
        <v>0</v>
      </c>
      <c r="Q110" s="242">
        <f t="shared" si="16"/>
        <v>0</v>
      </c>
      <c r="R110" s="242">
        <f t="shared" si="16"/>
        <v>0</v>
      </c>
      <c r="S110" s="242">
        <f t="shared" si="16"/>
        <v>0</v>
      </c>
      <c r="T110" s="242">
        <f t="shared" si="16"/>
        <v>0</v>
      </c>
      <c r="U110" s="242">
        <f t="shared" si="16"/>
        <v>0</v>
      </c>
      <c r="V110" s="242">
        <f t="shared" si="16"/>
        <v>0</v>
      </c>
      <c r="W110" s="242">
        <f t="shared" si="16"/>
        <v>0</v>
      </c>
      <c r="X110" s="242">
        <f t="shared" si="16"/>
        <v>0</v>
      </c>
      <c r="Y110" s="242">
        <f t="shared" si="16"/>
        <v>0</v>
      </c>
      <c r="Z110" s="243">
        <f t="shared" si="16"/>
        <v>0</v>
      </c>
      <c r="AA110" s="243">
        <f t="shared" si="16"/>
        <v>0</v>
      </c>
      <c r="AB110" s="243">
        <f t="shared" si="16"/>
        <v>0</v>
      </c>
      <c r="AC110" s="243">
        <f t="shared" si="16"/>
        <v>0</v>
      </c>
      <c r="AD110" s="243">
        <f t="shared" si="16"/>
        <v>0</v>
      </c>
      <c r="AE110" s="242">
        <f t="shared" si="16"/>
        <v>0</v>
      </c>
      <c r="AF110" s="195"/>
      <c r="AG110" s="246">
        <f>SUM(B110:AE110)</f>
        <v>20</v>
      </c>
      <c r="AH110" s="190"/>
      <c r="AI110" s="190"/>
      <c r="AJ110" s="190"/>
      <c r="AK110" s="190"/>
      <c r="AL110" s="190"/>
      <c r="AM110" s="190"/>
      <c r="AN110" s="190"/>
      <c r="AO110" s="190"/>
      <c r="AP110" s="190"/>
      <c r="AQ110" s="190"/>
      <c r="AR110" s="190"/>
      <c r="AS110" s="190"/>
      <c r="AT110" s="190"/>
      <c r="AU110" s="190"/>
      <c r="AV110" s="190"/>
      <c r="AW110" s="190"/>
      <c r="AX110" s="190"/>
      <c r="AY110" s="190"/>
      <c r="AZ110" s="190"/>
      <c r="BA110" s="190"/>
      <c r="BB110" s="190"/>
      <c r="BC110" s="190"/>
      <c r="BD110" s="190"/>
      <c r="BE110" s="190"/>
      <c r="BF110" s="190"/>
      <c r="BG110" s="190"/>
      <c r="BH110" s="190"/>
      <c r="BI110" s="190"/>
      <c r="BJ110" s="190"/>
      <c r="BK110" s="190"/>
      <c r="BL110" s="190"/>
      <c r="BM110" s="190"/>
      <c r="BN110" s="190"/>
      <c r="BO110" s="190"/>
      <c r="BP110" s="190"/>
      <c r="BQ110" s="190"/>
      <c r="BR110" s="190"/>
    </row>
    <row r="111" spans="1:70" ht="33" customHeight="1" thickBot="1">
      <c r="A111" s="346" t="s">
        <v>252</v>
      </c>
      <c r="B111" s="344"/>
      <c r="C111" s="344"/>
      <c r="D111" s="344"/>
      <c r="E111" s="344"/>
      <c r="F111" s="344"/>
      <c r="G111" s="344"/>
      <c r="H111" s="344"/>
      <c r="I111" s="344"/>
      <c r="J111" s="347" t="s">
        <v>303</v>
      </c>
      <c r="K111" s="344"/>
      <c r="L111" s="344"/>
      <c r="M111" s="345">
        <f>AG164</f>
        <v>49</v>
      </c>
      <c r="N111" s="347" t="s">
        <v>304</v>
      </c>
      <c r="O111" s="348"/>
      <c r="P111" s="344"/>
      <c r="Q111" s="492">
        <f>AG162</f>
        <v>169025</v>
      </c>
      <c r="R111" s="493"/>
      <c r="S111" s="297"/>
      <c r="T111" s="297"/>
      <c r="U111" s="297"/>
      <c r="V111" s="297"/>
      <c r="W111" s="297"/>
      <c r="X111" s="297"/>
      <c r="Y111" s="297"/>
      <c r="Z111" s="297"/>
      <c r="AA111" s="297"/>
      <c r="AB111" s="297"/>
      <c r="AC111" s="297"/>
      <c r="AD111" s="297"/>
      <c r="AE111" s="297"/>
      <c r="AF111" s="195"/>
      <c r="AG111" s="246"/>
      <c r="AH111" s="245"/>
      <c r="AI111" s="190"/>
      <c r="AJ111" s="190"/>
      <c r="AK111" s="190"/>
      <c r="AL111" s="190"/>
      <c r="AM111" s="190"/>
      <c r="AN111" s="190"/>
      <c r="AO111" s="190"/>
      <c r="AP111" s="190"/>
      <c r="AQ111" s="190"/>
      <c r="AR111" s="190"/>
      <c r="AS111" s="190"/>
      <c r="AT111" s="190"/>
      <c r="AU111" s="190"/>
      <c r="AV111" s="190"/>
      <c r="AW111" s="190"/>
      <c r="AX111" s="190"/>
      <c r="AY111" s="190"/>
      <c r="AZ111" s="190"/>
      <c r="BA111" s="190"/>
      <c r="BB111" s="190"/>
      <c r="BC111" s="190"/>
      <c r="BD111" s="190"/>
      <c r="BE111" s="190"/>
      <c r="BF111" s="190"/>
      <c r="BG111" s="190"/>
      <c r="BH111" s="190"/>
      <c r="BI111" s="190"/>
      <c r="BJ111" s="190"/>
      <c r="BK111" s="190"/>
      <c r="BL111" s="190"/>
      <c r="BM111" s="190"/>
      <c r="BN111" s="190"/>
      <c r="BO111" s="190"/>
      <c r="BP111" s="190"/>
      <c r="BQ111" s="190"/>
      <c r="BR111" s="190"/>
    </row>
    <row r="112" spans="1:70">
      <c r="A112" s="274">
        <v>1</v>
      </c>
      <c r="B112" s="263">
        <v>2900</v>
      </c>
      <c r="C112" s="263">
        <v>4475</v>
      </c>
      <c r="D112" s="263">
        <v>4300</v>
      </c>
      <c r="E112" s="263">
        <v>2625</v>
      </c>
      <c r="F112" s="263">
        <v>3600</v>
      </c>
      <c r="G112" s="298">
        <v>2350</v>
      </c>
      <c r="H112" s="263">
        <v>3050</v>
      </c>
      <c r="I112" s="299">
        <v>3475</v>
      </c>
      <c r="J112" s="300">
        <v>2425</v>
      </c>
      <c r="K112" s="298"/>
      <c r="L112" s="298"/>
      <c r="M112" s="263"/>
      <c r="N112" s="253"/>
      <c r="O112" s="252"/>
      <c r="P112" s="254"/>
      <c r="Q112" s="252"/>
      <c r="R112" s="252"/>
      <c r="S112" s="252"/>
      <c r="T112" s="254"/>
      <c r="U112" s="252"/>
      <c r="V112" s="254"/>
      <c r="W112" s="252"/>
      <c r="X112" s="254"/>
      <c r="Y112" s="252"/>
      <c r="Z112" s="253"/>
      <c r="AA112" s="255"/>
      <c r="AB112" s="255"/>
      <c r="AC112" s="255"/>
      <c r="AD112" s="255"/>
      <c r="AE112" s="256"/>
      <c r="AF112" s="195"/>
      <c r="AG112" s="246"/>
      <c r="AH112" s="245"/>
      <c r="AI112" s="190"/>
      <c r="AJ112" s="190"/>
      <c r="AK112" s="190"/>
      <c r="AL112" s="190"/>
      <c r="AM112" s="190"/>
      <c r="AN112" s="190"/>
      <c r="AO112" s="190"/>
      <c r="AP112" s="190"/>
      <c r="AQ112" s="190"/>
      <c r="AR112" s="190"/>
      <c r="AS112" s="190"/>
      <c r="AT112" s="190"/>
      <c r="AU112" s="190"/>
      <c r="AV112" s="190"/>
      <c r="AW112" s="190"/>
      <c r="AX112" s="190"/>
      <c r="AY112" s="190"/>
      <c r="AZ112" s="190"/>
      <c r="BA112" s="190"/>
      <c r="BB112" s="190"/>
      <c r="BC112" s="190"/>
      <c r="BD112" s="190"/>
      <c r="BE112" s="190"/>
      <c r="BF112" s="190"/>
      <c r="BG112" s="190"/>
      <c r="BH112" s="190"/>
      <c r="BI112" s="190"/>
      <c r="BJ112" s="190"/>
      <c r="BK112" s="190"/>
      <c r="BL112" s="190"/>
      <c r="BM112" s="190"/>
      <c r="BN112" s="190"/>
      <c r="BO112" s="190"/>
      <c r="BP112" s="190"/>
      <c r="BQ112" s="190"/>
      <c r="BR112" s="190"/>
    </row>
    <row r="113" spans="1:70">
      <c r="A113" s="261">
        <v>2</v>
      </c>
      <c r="B113" s="262">
        <v>3900</v>
      </c>
      <c r="C113" s="262">
        <v>3500</v>
      </c>
      <c r="D113" s="262">
        <v>2775</v>
      </c>
      <c r="E113" s="262">
        <v>4600</v>
      </c>
      <c r="F113" s="262">
        <v>3375</v>
      </c>
      <c r="G113" s="266">
        <v>3450</v>
      </c>
      <c r="H113" s="262">
        <v>3175</v>
      </c>
      <c r="I113" s="264">
        <v>4900</v>
      </c>
      <c r="J113" s="265">
        <v>3350</v>
      </c>
      <c r="K113" s="266"/>
      <c r="L113" s="266"/>
      <c r="M113" s="262"/>
      <c r="N113" s="266"/>
      <c r="O113" s="262"/>
      <c r="P113" s="267"/>
      <c r="Q113" s="262"/>
      <c r="R113" s="262"/>
      <c r="S113" s="262"/>
      <c r="T113" s="267"/>
      <c r="U113" s="262"/>
      <c r="V113" s="267"/>
      <c r="W113" s="262"/>
      <c r="X113" s="267"/>
      <c r="Y113" s="262"/>
      <c r="Z113" s="266"/>
      <c r="AA113" s="268"/>
      <c r="AB113" s="268"/>
      <c r="AC113" s="268"/>
      <c r="AD113" s="268"/>
      <c r="AE113" s="269"/>
      <c r="AF113" s="195"/>
      <c r="AG113" s="246"/>
      <c r="AH113" s="190"/>
      <c r="AI113" s="190"/>
      <c r="AJ113" s="190"/>
      <c r="AK113" s="190"/>
      <c r="AL113" s="190"/>
      <c r="AM113" s="190"/>
      <c r="AN113" s="190"/>
      <c r="AO113" s="190"/>
      <c r="AP113" s="190"/>
      <c r="AQ113" s="190"/>
      <c r="AR113" s="190"/>
      <c r="AS113" s="190"/>
      <c r="AT113" s="190"/>
      <c r="AU113" s="190"/>
      <c r="AV113" s="190"/>
      <c r="AW113" s="190"/>
      <c r="AX113" s="190"/>
      <c r="AY113" s="190"/>
      <c r="AZ113" s="190"/>
      <c r="BA113" s="190"/>
      <c r="BB113" s="190"/>
      <c r="BC113" s="190"/>
      <c r="BD113" s="190"/>
      <c r="BE113" s="190"/>
      <c r="BF113" s="190"/>
      <c r="BG113" s="190"/>
      <c r="BH113" s="190"/>
      <c r="BI113" s="190"/>
      <c r="BJ113" s="190"/>
      <c r="BK113" s="190"/>
      <c r="BL113" s="190"/>
      <c r="BM113" s="190"/>
      <c r="BN113" s="190"/>
      <c r="BO113" s="190"/>
      <c r="BP113" s="190"/>
      <c r="BQ113" s="190"/>
      <c r="BR113" s="190"/>
    </row>
    <row r="114" spans="1:70">
      <c r="A114" s="261">
        <v>3</v>
      </c>
      <c r="B114" s="262">
        <v>3550</v>
      </c>
      <c r="C114" s="262"/>
      <c r="D114" s="262">
        <v>2900</v>
      </c>
      <c r="E114" s="262">
        <v>3400</v>
      </c>
      <c r="F114" s="262">
        <v>4275</v>
      </c>
      <c r="G114" s="266">
        <v>3100</v>
      </c>
      <c r="H114" s="262">
        <v>2725</v>
      </c>
      <c r="I114" s="264">
        <v>3625</v>
      </c>
      <c r="J114" s="265">
        <v>3375</v>
      </c>
      <c r="K114" s="266"/>
      <c r="L114" s="266"/>
      <c r="M114" s="262"/>
      <c r="N114" s="266"/>
      <c r="O114" s="262"/>
      <c r="P114" s="267"/>
      <c r="Q114" s="262"/>
      <c r="R114" s="262"/>
      <c r="S114" s="262"/>
      <c r="T114" s="267"/>
      <c r="U114" s="262"/>
      <c r="V114" s="267"/>
      <c r="W114" s="262"/>
      <c r="X114" s="267"/>
      <c r="Y114" s="262"/>
      <c r="Z114" s="266"/>
      <c r="AA114" s="268"/>
      <c r="AB114" s="268"/>
      <c r="AC114" s="268"/>
      <c r="AD114" s="268"/>
      <c r="AE114" s="269"/>
      <c r="AF114" s="195"/>
      <c r="AG114" s="246"/>
      <c r="AH114" s="190"/>
      <c r="AI114" s="190"/>
      <c r="AJ114" s="190"/>
      <c r="AK114" s="190"/>
      <c r="AL114" s="190"/>
      <c r="AM114" s="190"/>
      <c r="AN114" s="190"/>
      <c r="AO114" s="190"/>
      <c r="AP114" s="190"/>
      <c r="AQ114" s="190"/>
      <c r="AR114" s="190"/>
      <c r="AS114" s="190"/>
      <c r="AT114" s="190"/>
      <c r="AU114" s="190"/>
      <c r="AV114" s="190"/>
      <c r="AW114" s="190"/>
      <c r="AX114" s="190"/>
      <c r="AY114" s="190"/>
      <c r="AZ114" s="190"/>
      <c r="BA114" s="190"/>
      <c r="BB114" s="190"/>
      <c r="BC114" s="190"/>
      <c r="BD114" s="190"/>
      <c r="BE114" s="190"/>
      <c r="BF114" s="190"/>
      <c r="BG114" s="190"/>
      <c r="BH114" s="190"/>
      <c r="BI114" s="190"/>
      <c r="BJ114" s="190"/>
      <c r="BK114" s="190"/>
      <c r="BL114" s="190"/>
      <c r="BM114" s="190"/>
      <c r="BN114" s="190"/>
      <c r="BO114" s="190"/>
      <c r="BP114" s="190"/>
      <c r="BQ114" s="190"/>
      <c r="BR114" s="190"/>
    </row>
    <row r="115" spans="1:70">
      <c r="A115" s="261">
        <v>4</v>
      </c>
      <c r="B115" s="262"/>
      <c r="C115" s="262"/>
      <c r="D115" s="262"/>
      <c r="E115" s="262">
        <v>3075</v>
      </c>
      <c r="F115" s="262">
        <v>3525</v>
      </c>
      <c r="G115" s="266">
        <v>3475</v>
      </c>
      <c r="H115" s="262">
        <v>3950</v>
      </c>
      <c r="I115" s="264">
        <v>3075</v>
      </c>
      <c r="J115" s="265">
        <v>2750</v>
      </c>
      <c r="K115" s="266"/>
      <c r="L115" s="266"/>
      <c r="M115" s="262"/>
      <c r="N115" s="266"/>
      <c r="O115" s="262"/>
      <c r="P115" s="267"/>
      <c r="Q115" s="262"/>
      <c r="R115" s="262"/>
      <c r="S115" s="262"/>
      <c r="T115" s="267"/>
      <c r="U115" s="262"/>
      <c r="V115" s="267"/>
      <c r="W115" s="262"/>
      <c r="X115" s="267"/>
      <c r="Y115" s="262"/>
      <c r="Z115" s="266"/>
      <c r="AA115" s="268"/>
      <c r="AB115" s="268"/>
      <c r="AC115" s="268"/>
      <c r="AD115" s="268"/>
      <c r="AE115" s="269"/>
      <c r="AF115" s="195"/>
      <c r="AG115" s="246"/>
      <c r="AH115" s="190"/>
      <c r="AI115" s="190"/>
      <c r="AJ115" s="190"/>
      <c r="AK115" s="190"/>
      <c r="AL115" s="190"/>
      <c r="AM115" s="190"/>
      <c r="AN115" s="190"/>
      <c r="AO115" s="190"/>
      <c r="AP115" s="190"/>
      <c r="AQ115" s="190"/>
      <c r="AR115" s="190"/>
      <c r="AS115" s="190"/>
      <c r="AT115" s="190"/>
      <c r="AU115" s="190"/>
      <c r="AV115" s="190"/>
      <c r="AW115" s="190"/>
      <c r="AX115" s="190"/>
      <c r="AY115" s="190"/>
      <c r="AZ115" s="190"/>
      <c r="BA115" s="190"/>
      <c r="BB115" s="190"/>
      <c r="BC115" s="190"/>
      <c r="BD115" s="190"/>
      <c r="BE115" s="190"/>
      <c r="BF115" s="190"/>
      <c r="BG115" s="190"/>
      <c r="BH115" s="190"/>
      <c r="BI115" s="190"/>
      <c r="BJ115" s="190"/>
      <c r="BK115" s="190"/>
      <c r="BL115" s="190"/>
      <c r="BM115" s="190"/>
      <c r="BN115" s="190"/>
      <c r="BO115" s="190"/>
      <c r="BP115" s="190"/>
      <c r="BQ115" s="190"/>
      <c r="BR115" s="190"/>
    </row>
    <row r="116" spans="1:70">
      <c r="A116" s="261">
        <v>5</v>
      </c>
      <c r="B116" s="262"/>
      <c r="C116" s="262"/>
      <c r="D116" s="262"/>
      <c r="E116" s="262"/>
      <c r="F116" s="262">
        <v>2900</v>
      </c>
      <c r="G116" s="266">
        <v>3450</v>
      </c>
      <c r="H116" s="262">
        <v>2675</v>
      </c>
      <c r="I116" s="264"/>
      <c r="J116" s="265">
        <v>3800</v>
      </c>
      <c r="K116" s="266"/>
      <c r="L116" s="266"/>
      <c r="M116" s="262"/>
      <c r="N116" s="266"/>
      <c r="O116" s="262"/>
      <c r="P116" s="267"/>
      <c r="Q116" s="262"/>
      <c r="R116" s="262"/>
      <c r="S116" s="262"/>
      <c r="T116" s="267"/>
      <c r="U116" s="262"/>
      <c r="V116" s="267"/>
      <c r="W116" s="262"/>
      <c r="X116" s="267"/>
      <c r="Y116" s="262"/>
      <c r="Z116" s="266"/>
      <c r="AA116" s="268"/>
      <c r="AB116" s="268"/>
      <c r="AC116" s="268"/>
      <c r="AD116" s="268"/>
      <c r="AE116" s="269"/>
      <c r="AF116" s="195"/>
      <c r="AG116" s="246"/>
      <c r="AH116" s="190"/>
      <c r="AI116" s="190"/>
      <c r="AJ116" s="190"/>
      <c r="AK116" s="190"/>
      <c r="AL116" s="190"/>
      <c r="AM116" s="190"/>
      <c r="AN116" s="190"/>
      <c r="AO116" s="190"/>
      <c r="AP116" s="190"/>
      <c r="AQ116" s="190"/>
      <c r="AR116" s="190"/>
      <c r="AS116" s="190"/>
      <c r="AT116" s="190"/>
      <c r="AU116" s="190"/>
      <c r="AV116" s="190"/>
      <c r="AW116" s="190"/>
      <c r="AX116" s="190"/>
      <c r="AY116" s="190"/>
      <c r="AZ116" s="190"/>
      <c r="BA116" s="190"/>
      <c r="BB116" s="190"/>
      <c r="BC116" s="190"/>
      <c r="BD116" s="190"/>
      <c r="BE116" s="190"/>
      <c r="BF116" s="190"/>
      <c r="BG116" s="190"/>
      <c r="BH116" s="190"/>
      <c r="BI116" s="190"/>
      <c r="BJ116" s="190"/>
      <c r="BK116" s="190"/>
      <c r="BL116" s="190"/>
      <c r="BM116" s="190"/>
      <c r="BN116" s="190"/>
      <c r="BO116" s="190"/>
      <c r="BP116" s="190"/>
      <c r="BQ116" s="190"/>
      <c r="BR116" s="190"/>
    </row>
    <row r="117" spans="1:70">
      <c r="A117" s="261">
        <v>6</v>
      </c>
      <c r="B117" s="262"/>
      <c r="C117" s="262"/>
      <c r="D117" s="262"/>
      <c r="E117" s="262"/>
      <c r="F117" s="262">
        <v>4500</v>
      </c>
      <c r="G117" s="266"/>
      <c r="H117" s="262">
        <v>4325</v>
      </c>
      <c r="I117" s="264"/>
      <c r="J117" s="265">
        <v>3050</v>
      </c>
      <c r="K117" s="266"/>
      <c r="L117" s="266"/>
      <c r="M117" s="262"/>
      <c r="N117" s="266"/>
      <c r="O117" s="262"/>
      <c r="P117" s="267"/>
      <c r="Q117" s="262"/>
      <c r="R117" s="262"/>
      <c r="S117" s="262"/>
      <c r="T117" s="267"/>
      <c r="U117" s="262"/>
      <c r="V117" s="267"/>
      <c r="W117" s="262"/>
      <c r="X117" s="267"/>
      <c r="Y117" s="262"/>
      <c r="Z117" s="266"/>
      <c r="AA117" s="268"/>
      <c r="AB117" s="268"/>
      <c r="AC117" s="268"/>
      <c r="AD117" s="268"/>
      <c r="AE117" s="269"/>
      <c r="AF117" s="195"/>
      <c r="AG117" s="246"/>
      <c r="AH117" s="190"/>
      <c r="AI117" s="190"/>
      <c r="AJ117" s="190"/>
      <c r="AK117" s="190"/>
      <c r="AL117" s="190"/>
      <c r="AM117" s="190"/>
      <c r="AN117" s="190"/>
      <c r="AO117" s="190"/>
      <c r="AP117" s="190"/>
      <c r="AQ117" s="190"/>
      <c r="AR117" s="190"/>
      <c r="AS117" s="190"/>
      <c r="AT117" s="190"/>
      <c r="AU117" s="190"/>
      <c r="AV117" s="190"/>
      <c r="AW117" s="190"/>
      <c r="AX117" s="190"/>
      <c r="AY117" s="190"/>
      <c r="AZ117" s="190"/>
      <c r="BA117" s="190"/>
      <c r="BB117" s="190"/>
      <c r="BC117" s="190"/>
      <c r="BD117" s="190"/>
      <c r="BE117" s="190"/>
      <c r="BF117" s="190"/>
      <c r="BG117" s="190"/>
      <c r="BH117" s="190"/>
      <c r="BI117" s="190"/>
      <c r="BJ117" s="190"/>
      <c r="BK117" s="190"/>
      <c r="BL117" s="190"/>
      <c r="BM117" s="190"/>
      <c r="BN117" s="190"/>
      <c r="BO117" s="190"/>
      <c r="BP117" s="190"/>
      <c r="BQ117" s="190"/>
      <c r="BR117" s="190"/>
    </row>
    <row r="118" spans="1:70" ht="13.5" customHeight="1">
      <c r="A118" s="261">
        <v>7</v>
      </c>
      <c r="B118" s="262"/>
      <c r="C118" s="262"/>
      <c r="D118" s="262"/>
      <c r="E118" s="262"/>
      <c r="F118" s="262">
        <v>3375</v>
      </c>
      <c r="G118" s="266"/>
      <c r="H118" s="262">
        <v>3625</v>
      </c>
      <c r="I118" s="264"/>
      <c r="J118" s="265">
        <v>3975</v>
      </c>
      <c r="K118" s="266"/>
      <c r="L118" s="266"/>
      <c r="M118" s="262"/>
      <c r="N118" s="266"/>
      <c r="O118" s="262"/>
      <c r="P118" s="267"/>
      <c r="Q118" s="262"/>
      <c r="R118" s="262"/>
      <c r="S118" s="262"/>
      <c r="T118" s="267"/>
      <c r="U118" s="262"/>
      <c r="V118" s="267"/>
      <c r="W118" s="262"/>
      <c r="X118" s="267"/>
      <c r="Y118" s="262"/>
      <c r="Z118" s="266"/>
      <c r="AA118" s="268"/>
      <c r="AB118" s="268"/>
      <c r="AC118" s="268"/>
      <c r="AD118" s="268"/>
      <c r="AE118" s="269"/>
      <c r="AF118" s="195"/>
      <c r="AG118" s="246"/>
      <c r="AH118" s="190"/>
      <c r="AI118" s="190"/>
      <c r="AJ118" s="190"/>
      <c r="AK118" s="190"/>
      <c r="AL118" s="190"/>
      <c r="AM118" s="190"/>
      <c r="AN118" s="190"/>
      <c r="AO118" s="190"/>
      <c r="AP118" s="190"/>
      <c r="AQ118" s="190"/>
      <c r="AR118" s="190"/>
      <c r="AS118" s="190"/>
      <c r="AT118" s="190"/>
      <c r="AU118" s="190"/>
      <c r="AV118" s="190"/>
      <c r="AW118" s="190"/>
      <c r="AX118" s="190"/>
      <c r="AY118" s="190"/>
      <c r="AZ118" s="190"/>
      <c r="BA118" s="190"/>
      <c r="BB118" s="190"/>
      <c r="BC118" s="190"/>
      <c r="BD118" s="190"/>
      <c r="BE118" s="190"/>
      <c r="BF118" s="190"/>
      <c r="BG118" s="190"/>
      <c r="BH118" s="190"/>
      <c r="BI118" s="190"/>
      <c r="BJ118" s="190"/>
      <c r="BK118" s="190"/>
      <c r="BL118" s="190"/>
      <c r="BM118" s="190"/>
      <c r="BN118" s="190"/>
      <c r="BO118" s="190"/>
      <c r="BP118" s="190"/>
      <c r="BQ118" s="190"/>
      <c r="BR118" s="190"/>
    </row>
    <row r="119" spans="1:70" ht="13.5" customHeight="1">
      <c r="A119" s="261">
        <v>8</v>
      </c>
      <c r="B119" s="262"/>
      <c r="C119" s="262"/>
      <c r="D119" s="262"/>
      <c r="E119" s="262"/>
      <c r="F119" s="262">
        <v>3350</v>
      </c>
      <c r="G119" s="266"/>
      <c r="H119" s="262"/>
      <c r="I119" s="264"/>
      <c r="J119" s="265">
        <v>4750</v>
      </c>
      <c r="K119" s="266"/>
      <c r="L119" s="266"/>
      <c r="M119" s="262"/>
      <c r="N119" s="266"/>
      <c r="O119" s="262"/>
      <c r="P119" s="267"/>
      <c r="Q119" s="262"/>
      <c r="R119" s="262"/>
      <c r="S119" s="262"/>
      <c r="T119" s="267"/>
      <c r="U119" s="262"/>
      <c r="V119" s="267"/>
      <c r="W119" s="262"/>
      <c r="X119" s="267"/>
      <c r="Y119" s="262"/>
      <c r="Z119" s="266"/>
      <c r="AA119" s="268"/>
      <c r="AB119" s="268"/>
      <c r="AC119" s="268"/>
      <c r="AD119" s="268"/>
      <c r="AE119" s="269"/>
      <c r="AF119" s="195"/>
      <c r="AG119" s="246"/>
      <c r="AH119" s="190"/>
      <c r="AI119" s="190"/>
      <c r="AJ119" s="190"/>
      <c r="AK119" s="190"/>
      <c r="AL119" s="190"/>
      <c r="AM119" s="190"/>
      <c r="AN119" s="190"/>
      <c r="AO119" s="190"/>
      <c r="AP119" s="190"/>
      <c r="AQ119" s="190"/>
      <c r="AR119" s="190"/>
      <c r="AS119" s="190"/>
      <c r="AT119" s="190"/>
      <c r="AU119" s="190"/>
      <c r="AV119" s="190"/>
      <c r="AW119" s="190"/>
      <c r="AX119" s="190"/>
      <c r="AY119" s="190"/>
      <c r="AZ119" s="190"/>
      <c r="BA119" s="190"/>
      <c r="BB119" s="190"/>
      <c r="BC119" s="190"/>
      <c r="BD119" s="190"/>
      <c r="BE119" s="190"/>
      <c r="BF119" s="190"/>
      <c r="BG119" s="190"/>
      <c r="BH119" s="190"/>
      <c r="BI119" s="190"/>
      <c r="BJ119" s="190"/>
      <c r="BK119" s="190"/>
      <c r="BL119" s="190"/>
      <c r="BM119" s="190"/>
      <c r="BN119" s="190"/>
      <c r="BO119" s="190"/>
      <c r="BP119" s="190"/>
      <c r="BQ119" s="190"/>
      <c r="BR119" s="190"/>
    </row>
    <row r="120" spans="1:70">
      <c r="A120" s="261">
        <v>9</v>
      </c>
      <c r="B120" s="262"/>
      <c r="C120" s="262"/>
      <c r="D120" s="262"/>
      <c r="E120" s="262"/>
      <c r="F120" s="262">
        <v>3725</v>
      </c>
      <c r="G120" s="266"/>
      <c r="H120" s="262"/>
      <c r="I120" s="264"/>
      <c r="J120" s="265">
        <v>3350</v>
      </c>
      <c r="K120" s="266"/>
      <c r="L120" s="266"/>
      <c r="M120" s="262"/>
      <c r="N120" s="266"/>
      <c r="O120" s="262"/>
      <c r="P120" s="267"/>
      <c r="Q120" s="262"/>
      <c r="R120" s="262"/>
      <c r="S120" s="262"/>
      <c r="T120" s="267"/>
      <c r="U120" s="262"/>
      <c r="V120" s="267"/>
      <c r="W120" s="262"/>
      <c r="X120" s="267"/>
      <c r="Y120" s="262"/>
      <c r="Z120" s="266"/>
      <c r="AA120" s="268"/>
      <c r="AB120" s="268"/>
      <c r="AC120" s="268"/>
      <c r="AD120" s="268"/>
      <c r="AE120" s="269"/>
      <c r="AF120" s="195"/>
      <c r="AG120" s="246"/>
      <c r="AH120" s="190"/>
      <c r="AI120" s="190"/>
      <c r="AJ120" s="190"/>
      <c r="AK120" s="190"/>
      <c r="AL120" s="190"/>
      <c r="AM120" s="190"/>
      <c r="AN120" s="190"/>
      <c r="AO120" s="190"/>
      <c r="AP120" s="190"/>
      <c r="AQ120" s="190"/>
      <c r="AR120" s="190"/>
      <c r="AS120" s="190"/>
      <c r="AT120" s="190"/>
      <c r="AU120" s="190"/>
      <c r="AV120" s="190"/>
      <c r="AW120" s="190"/>
      <c r="AX120" s="190"/>
      <c r="AY120" s="190"/>
      <c r="AZ120" s="190"/>
      <c r="BA120" s="190"/>
      <c r="BB120" s="190"/>
      <c r="BC120" s="190"/>
      <c r="BD120" s="190"/>
      <c r="BE120" s="190"/>
      <c r="BF120" s="190"/>
      <c r="BG120" s="190"/>
      <c r="BH120" s="190"/>
      <c r="BI120" s="190"/>
      <c r="BJ120" s="190"/>
      <c r="BK120" s="190"/>
      <c r="BL120" s="190"/>
      <c r="BM120" s="190"/>
      <c r="BN120" s="190"/>
      <c r="BO120" s="190"/>
      <c r="BP120" s="190"/>
      <c r="BQ120" s="190"/>
      <c r="BR120" s="190"/>
    </row>
    <row r="121" spans="1:70">
      <c r="A121" s="261">
        <v>10</v>
      </c>
      <c r="B121" s="262"/>
      <c r="C121" s="262"/>
      <c r="D121" s="262"/>
      <c r="E121" s="262"/>
      <c r="F121" s="262">
        <v>2800</v>
      </c>
      <c r="G121" s="266"/>
      <c r="H121" s="262"/>
      <c r="I121" s="264"/>
      <c r="J121" s="265"/>
      <c r="K121" s="266"/>
      <c r="L121" s="266"/>
      <c r="M121" s="262"/>
      <c r="N121" s="266"/>
      <c r="O121" s="262"/>
      <c r="P121" s="267"/>
      <c r="Q121" s="262"/>
      <c r="R121" s="262"/>
      <c r="S121" s="262"/>
      <c r="T121" s="267"/>
      <c r="U121" s="262"/>
      <c r="V121" s="267"/>
      <c r="W121" s="262"/>
      <c r="X121" s="267"/>
      <c r="Y121" s="262"/>
      <c r="Z121" s="266"/>
      <c r="AA121" s="268"/>
      <c r="AB121" s="268"/>
      <c r="AC121" s="268"/>
      <c r="AD121" s="268"/>
      <c r="AE121" s="269"/>
      <c r="AF121" s="195"/>
      <c r="AG121" s="246"/>
      <c r="AH121" s="190"/>
      <c r="AI121" s="190"/>
      <c r="AJ121" s="190"/>
      <c r="AK121" s="190"/>
      <c r="AL121" s="190"/>
      <c r="AM121" s="190"/>
      <c r="AN121" s="190"/>
      <c r="AO121" s="190"/>
      <c r="AP121" s="190"/>
      <c r="AQ121" s="190"/>
      <c r="AR121" s="190"/>
      <c r="AS121" s="190"/>
      <c r="AT121" s="190"/>
      <c r="AU121" s="190"/>
      <c r="AV121" s="190"/>
      <c r="AW121" s="190"/>
      <c r="AX121" s="190"/>
      <c r="AY121" s="190"/>
      <c r="AZ121" s="190"/>
      <c r="BA121" s="190"/>
      <c r="BB121" s="190"/>
      <c r="BC121" s="190"/>
      <c r="BD121" s="190"/>
      <c r="BE121" s="190"/>
      <c r="BF121" s="190"/>
      <c r="BG121" s="190"/>
      <c r="BH121" s="190"/>
      <c r="BI121" s="190"/>
      <c r="BJ121" s="190"/>
      <c r="BK121" s="190"/>
      <c r="BL121" s="190"/>
      <c r="BM121" s="190"/>
      <c r="BN121" s="190"/>
      <c r="BO121" s="190"/>
      <c r="BP121" s="190"/>
      <c r="BQ121" s="190"/>
      <c r="BR121" s="190"/>
    </row>
    <row r="122" spans="1:70">
      <c r="A122" s="261">
        <v>11</v>
      </c>
      <c r="B122" s="262"/>
      <c r="C122" s="262"/>
      <c r="D122" s="262"/>
      <c r="E122" s="262"/>
      <c r="F122" s="262">
        <v>2825</v>
      </c>
      <c r="G122" s="266"/>
      <c r="H122" s="262"/>
      <c r="I122" s="264"/>
      <c r="J122" s="265"/>
      <c r="K122" s="266"/>
      <c r="L122" s="266"/>
      <c r="M122" s="262"/>
      <c r="N122" s="266"/>
      <c r="O122" s="262"/>
      <c r="P122" s="267"/>
      <c r="Q122" s="262"/>
      <c r="R122" s="262"/>
      <c r="S122" s="262"/>
      <c r="T122" s="267"/>
      <c r="U122" s="262"/>
      <c r="V122" s="267"/>
      <c r="W122" s="262"/>
      <c r="X122" s="267"/>
      <c r="Y122" s="262"/>
      <c r="Z122" s="266"/>
      <c r="AA122" s="268"/>
      <c r="AB122" s="268"/>
      <c r="AC122" s="268"/>
      <c r="AD122" s="268"/>
      <c r="AE122" s="269"/>
      <c r="AF122" s="195"/>
      <c r="AG122" s="246"/>
      <c r="AH122" s="190"/>
      <c r="AI122" s="190"/>
      <c r="AJ122" s="190"/>
      <c r="AK122" s="190"/>
      <c r="AL122" s="190"/>
      <c r="AM122" s="190"/>
      <c r="AN122" s="190"/>
      <c r="AO122" s="190"/>
      <c r="AP122" s="190"/>
      <c r="AQ122" s="190"/>
      <c r="AR122" s="190"/>
      <c r="AS122" s="190"/>
      <c r="AT122" s="190"/>
      <c r="AU122" s="190"/>
      <c r="AV122" s="190"/>
      <c r="AW122" s="190"/>
      <c r="AX122" s="190"/>
      <c r="AY122" s="190"/>
      <c r="AZ122" s="190"/>
      <c r="BA122" s="190"/>
      <c r="BB122" s="190"/>
      <c r="BC122" s="190"/>
      <c r="BD122" s="190"/>
      <c r="BE122" s="190"/>
      <c r="BF122" s="190"/>
      <c r="BG122" s="190"/>
      <c r="BH122" s="190"/>
      <c r="BI122" s="190"/>
      <c r="BJ122" s="190"/>
      <c r="BK122" s="190"/>
      <c r="BL122" s="190"/>
      <c r="BM122" s="190"/>
      <c r="BN122" s="190"/>
      <c r="BO122" s="190"/>
      <c r="BP122" s="190"/>
      <c r="BQ122" s="190"/>
      <c r="BR122" s="190"/>
    </row>
    <row r="123" spans="1:70">
      <c r="A123" s="261">
        <v>12</v>
      </c>
      <c r="B123" s="262"/>
      <c r="C123" s="262"/>
      <c r="D123" s="262"/>
      <c r="E123" s="262"/>
      <c r="F123" s="262">
        <v>3525</v>
      </c>
      <c r="G123" s="266"/>
      <c r="H123" s="262"/>
      <c r="I123" s="264"/>
      <c r="J123" s="265"/>
      <c r="K123" s="266"/>
      <c r="L123" s="266"/>
      <c r="M123" s="262"/>
      <c r="N123" s="266"/>
      <c r="O123" s="262"/>
      <c r="P123" s="267"/>
      <c r="Q123" s="262"/>
      <c r="R123" s="262"/>
      <c r="S123" s="262"/>
      <c r="T123" s="267"/>
      <c r="U123" s="262"/>
      <c r="V123" s="267"/>
      <c r="W123" s="262"/>
      <c r="X123" s="267"/>
      <c r="Y123" s="262"/>
      <c r="Z123" s="266"/>
      <c r="AA123" s="268"/>
      <c r="AB123" s="268"/>
      <c r="AC123" s="268"/>
      <c r="AD123" s="268"/>
      <c r="AE123" s="269"/>
      <c r="AF123" s="195"/>
      <c r="AG123" s="246"/>
      <c r="AH123" s="190"/>
      <c r="AI123" s="190"/>
      <c r="AJ123" s="190"/>
      <c r="AK123" s="190"/>
      <c r="AL123" s="190"/>
      <c r="AM123" s="190"/>
      <c r="AN123" s="190"/>
      <c r="AO123" s="190"/>
      <c r="AP123" s="190"/>
      <c r="AQ123" s="190"/>
      <c r="AR123" s="190"/>
      <c r="AS123" s="190"/>
      <c r="AT123" s="190"/>
      <c r="AU123" s="190"/>
      <c r="AV123" s="190"/>
      <c r="AW123" s="190"/>
      <c r="AX123" s="190"/>
      <c r="AY123" s="190"/>
      <c r="AZ123" s="190"/>
      <c r="BA123" s="190"/>
      <c r="BB123" s="190"/>
      <c r="BC123" s="190"/>
      <c r="BD123" s="190"/>
      <c r="BE123" s="190"/>
      <c r="BF123" s="190"/>
      <c r="BG123" s="190"/>
      <c r="BH123" s="190"/>
      <c r="BI123" s="190"/>
      <c r="BJ123" s="190"/>
      <c r="BK123" s="190"/>
      <c r="BL123" s="190"/>
      <c r="BM123" s="190"/>
      <c r="BN123" s="190"/>
      <c r="BO123" s="190"/>
      <c r="BP123" s="190"/>
      <c r="BQ123" s="190"/>
      <c r="BR123" s="190"/>
    </row>
    <row r="124" spans="1:70">
      <c r="A124" s="261">
        <v>13</v>
      </c>
      <c r="B124" s="262"/>
      <c r="C124" s="262"/>
      <c r="D124" s="262"/>
      <c r="E124" s="262"/>
      <c r="F124" s="262"/>
      <c r="G124" s="266"/>
      <c r="H124" s="262"/>
      <c r="I124" s="264"/>
      <c r="J124" s="265"/>
      <c r="K124" s="266"/>
      <c r="L124" s="266"/>
      <c r="M124" s="262"/>
      <c r="N124" s="266"/>
      <c r="O124" s="262"/>
      <c r="P124" s="267"/>
      <c r="Q124" s="262"/>
      <c r="R124" s="262"/>
      <c r="S124" s="262"/>
      <c r="T124" s="267"/>
      <c r="U124" s="262"/>
      <c r="V124" s="267"/>
      <c r="W124" s="262"/>
      <c r="X124" s="267"/>
      <c r="Y124" s="262"/>
      <c r="Z124" s="266"/>
      <c r="AA124" s="268"/>
      <c r="AB124" s="268"/>
      <c r="AC124" s="268"/>
      <c r="AD124" s="268"/>
      <c r="AE124" s="269"/>
      <c r="AF124" s="195"/>
      <c r="AG124" s="246"/>
      <c r="AH124" s="190"/>
      <c r="AI124" s="190"/>
      <c r="AJ124" s="190"/>
      <c r="AK124" s="190"/>
      <c r="AL124" s="190"/>
      <c r="AM124" s="190"/>
      <c r="AN124" s="190"/>
      <c r="AO124" s="190"/>
      <c r="AP124" s="190"/>
      <c r="AQ124" s="190"/>
      <c r="AR124" s="190"/>
      <c r="AS124" s="190"/>
      <c r="AT124" s="190"/>
      <c r="AU124" s="190"/>
      <c r="AV124" s="190"/>
      <c r="AW124" s="190"/>
      <c r="AX124" s="190"/>
      <c r="AY124" s="190"/>
      <c r="AZ124" s="190"/>
      <c r="BA124" s="190"/>
      <c r="BB124" s="190"/>
      <c r="BC124" s="190"/>
      <c r="BD124" s="190"/>
      <c r="BE124" s="190"/>
      <c r="BF124" s="190"/>
      <c r="BG124" s="190"/>
      <c r="BH124" s="190"/>
      <c r="BI124" s="190"/>
      <c r="BJ124" s="190"/>
      <c r="BK124" s="190"/>
      <c r="BL124" s="190"/>
      <c r="BM124" s="190"/>
      <c r="BN124" s="190"/>
      <c r="BO124" s="190"/>
      <c r="BP124" s="190"/>
      <c r="BQ124" s="190"/>
      <c r="BR124" s="190"/>
    </row>
    <row r="125" spans="1:70">
      <c r="A125" s="261">
        <v>14</v>
      </c>
      <c r="B125" s="262"/>
      <c r="C125" s="262"/>
      <c r="D125" s="262"/>
      <c r="E125" s="262"/>
      <c r="F125" s="262"/>
      <c r="G125" s="266"/>
      <c r="H125" s="262"/>
      <c r="I125" s="264"/>
      <c r="J125" s="265"/>
      <c r="K125" s="266"/>
      <c r="L125" s="266"/>
      <c r="M125" s="262"/>
      <c r="N125" s="266"/>
      <c r="O125" s="262"/>
      <c r="P125" s="267"/>
      <c r="Q125" s="262"/>
      <c r="R125" s="262"/>
      <c r="S125" s="262"/>
      <c r="T125" s="267"/>
      <c r="U125" s="262"/>
      <c r="V125" s="267"/>
      <c r="W125" s="262"/>
      <c r="X125" s="267"/>
      <c r="Y125" s="262"/>
      <c r="Z125" s="266"/>
      <c r="AA125" s="268"/>
      <c r="AB125" s="268"/>
      <c r="AC125" s="268"/>
      <c r="AD125" s="268"/>
      <c r="AE125" s="269"/>
      <c r="AF125" s="195"/>
      <c r="AG125" s="246"/>
      <c r="AH125" s="190"/>
      <c r="AI125" s="190"/>
      <c r="AJ125" s="190"/>
      <c r="AK125" s="190"/>
      <c r="AL125" s="190"/>
      <c r="AM125" s="190"/>
      <c r="AN125" s="190"/>
      <c r="AO125" s="190"/>
      <c r="AP125" s="190"/>
      <c r="AQ125" s="190"/>
      <c r="AR125" s="190"/>
      <c r="AS125" s="190"/>
      <c r="AT125" s="190"/>
      <c r="AU125" s="190"/>
      <c r="AV125" s="190"/>
      <c r="AW125" s="190"/>
      <c r="AX125" s="190"/>
      <c r="AY125" s="190"/>
      <c r="AZ125" s="190"/>
      <c r="BA125" s="190"/>
      <c r="BB125" s="190"/>
      <c r="BC125" s="190"/>
      <c r="BD125" s="190"/>
      <c r="BE125" s="190"/>
      <c r="BF125" s="190"/>
      <c r="BG125" s="190"/>
      <c r="BH125" s="190"/>
      <c r="BI125" s="190"/>
      <c r="BJ125" s="190"/>
      <c r="BK125" s="190"/>
      <c r="BL125" s="190"/>
      <c r="BM125" s="190"/>
      <c r="BN125" s="190"/>
      <c r="BO125" s="190"/>
      <c r="BP125" s="190"/>
      <c r="BQ125" s="190"/>
      <c r="BR125" s="190"/>
    </row>
    <row r="126" spans="1:70">
      <c r="A126" s="261">
        <v>15</v>
      </c>
      <c r="B126" s="262"/>
      <c r="C126" s="262"/>
      <c r="D126" s="262"/>
      <c r="E126" s="262"/>
      <c r="F126" s="262"/>
      <c r="G126" s="266"/>
      <c r="H126" s="262"/>
      <c r="I126" s="264"/>
      <c r="J126" s="265"/>
      <c r="K126" s="266"/>
      <c r="L126" s="266"/>
      <c r="M126" s="262"/>
      <c r="N126" s="266"/>
      <c r="O126" s="262"/>
      <c r="P126" s="267"/>
      <c r="Q126" s="262"/>
      <c r="R126" s="262"/>
      <c r="S126" s="262"/>
      <c r="T126" s="267"/>
      <c r="U126" s="262"/>
      <c r="V126" s="267"/>
      <c r="W126" s="262"/>
      <c r="X126" s="267"/>
      <c r="Y126" s="262"/>
      <c r="Z126" s="266"/>
      <c r="AA126" s="268"/>
      <c r="AB126" s="268"/>
      <c r="AC126" s="268"/>
      <c r="AD126" s="268"/>
      <c r="AE126" s="269"/>
      <c r="AF126" s="195"/>
      <c r="AG126" s="246"/>
      <c r="AH126" s="190"/>
      <c r="AI126" s="190"/>
      <c r="AJ126" s="190"/>
      <c r="AK126" s="190"/>
      <c r="AL126" s="190"/>
      <c r="AM126" s="190"/>
      <c r="AN126" s="190"/>
      <c r="AO126" s="190"/>
      <c r="AP126" s="190"/>
      <c r="AQ126" s="190"/>
      <c r="AR126" s="190"/>
      <c r="AS126" s="190"/>
      <c r="AT126" s="190"/>
      <c r="AU126" s="190"/>
      <c r="AV126" s="190"/>
      <c r="AW126" s="190"/>
      <c r="AX126" s="190"/>
      <c r="AY126" s="190"/>
      <c r="AZ126" s="190"/>
      <c r="BA126" s="190"/>
      <c r="BB126" s="190"/>
      <c r="BC126" s="190"/>
      <c r="BD126" s="190"/>
      <c r="BE126" s="190"/>
      <c r="BF126" s="190"/>
      <c r="BG126" s="190"/>
      <c r="BH126" s="190"/>
      <c r="BI126" s="190"/>
      <c r="BJ126" s="190"/>
      <c r="BK126" s="190"/>
      <c r="BL126" s="190"/>
      <c r="BM126" s="190"/>
      <c r="BN126" s="190"/>
      <c r="BO126" s="190"/>
      <c r="BP126" s="190"/>
      <c r="BQ126" s="190"/>
      <c r="BR126" s="190"/>
    </row>
    <row r="127" spans="1:70">
      <c r="A127" s="261">
        <v>16</v>
      </c>
      <c r="B127" s="262"/>
      <c r="C127" s="262"/>
      <c r="D127" s="262"/>
      <c r="E127" s="262"/>
      <c r="F127" s="262"/>
      <c r="G127" s="266"/>
      <c r="H127" s="262"/>
      <c r="I127" s="264"/>
      <c r="J127" s="265"/>
      <c r="K127" s="266"/>
      <c r="L127" s="266"/>
      <c r="M127" s="262"/>
      <c r="N127" s="266"/>
      <c r="O127" s="262"/>
      <c r="P127" s="267"/>
      <c r="Q127" s="262"/>
      <c r="R127" s="262"/>
      <c r="S127" s="262"/>
      <c r="T127" s="267"/>
      <c r="U127" s="262"/>
      <c r="V127" s="267"/>
      <c r="W127" s="262"/>
      <c r="X127" s="267"/>
      <c r="Y127" s="262"/>
      <c r="Z127" s="266"/>
      <c r="AA127" s="268"/>
      <c r="AB127" s="268"/>
      <c r="AC127" s="268"/>
      <c r="AD127" s="268"/>
      <c r="AE127" s="269"/>
      <c r="AF127" s="195"/>
      <c r="AG127" s="246"/>
      <c r="AH127" s="190"/>
      <c r="AI127" s="190"/>
      <c r="AJ127" s="190"/>
      <c r="AK127" s="190"/>
      <c r="AL127" s="190"/>
      <c r="AM127" s="190"/>
      <c r="AN127" s="190"/>
      <c r="AO127" s="190"/>
      <c r="AP127" s="190"/>
      <c r="AQ127" s="190"/>
      <c r="AR127" s="190"/>
      <c r="AS127" s="190"/>
      <c r="AT127" s="190"/>
      <c r="AU127" s="190"/>
      <c r="AV127" s="190"/>
      <c r="AW127" s="190"/>
      <c r="AX127" s="190"/>
      <c r="AY127" s="190"/>
      <c r="AZ127" s="190"/>
      <c r="BA127" s="190"/>
      <c r="BB127" s="190"/>
      <c r="BC127" s="190"/>
      <c r="BD127" s="190"/>
      <c r="BE127" s="190"/>
      <c r="BF127" s="190"/>
      <c r="BG127" s="190"/>
      <c r="BH127" s="190"/>
      <c r="BI127" s="190"/>
      <c r="BJ127" s="190"/>
      <c r="BK127" s="190"/>
      <c r="BL127" s="190"/>
      <c r="BM127" s="190"/>
      <c r="BN127" s="190"/>
      <c r="BO127" s="190"/>
      <c r="BP127" s="190"/>
      <c r="BQ127" s="190"/>
      <c r="BR127" s="190"/>
    </row>
    <row r="128" spans="1:70">
      <c r="A128" s="261">
        <v>17</v>
      </c>
      <c r="B128" s="262"/>
      <c r="C128" s="262"/>
      <c r="D128" s="262"/>
      <c r="E128" s="262"/>
      <c r="F128" s="262"/>
      <c r="G128" s="266"/>
      <c r="H128" s="262"/>
      <c r="I128" s="264"/>
      <c r="J128" s="265"/>
      <c r="K128" s="266"/>
      <c r="L128" s="266"/>
      <c r="M128" s="262"/>
      <c r="N128" s="266"/>
      <c r="O128" s="262"/>
      <c r="P128" s="267"/>
      <c r="Q128" s="262"/>
      <c r="R128" s="262"/>
      <c r="S128" s="262"/>
      <c r="T128" s="267"/>
      <c r="U128" s="262"/>
      <c r="V128" s="267"/>
      <c r="W128" s="262"/>
      <c r="X128" s="267"/>
      <c r="Y128" s="262"/>
      <c r="Z128" s="266"/>
      <c r="AA128" s="268"/>
      <c r="AB128" s="268"/>
      <c r="AC128" s="268"/>
      <c r="AD128" s="268"/>
      <c r="AE128" s="269"/>
      <c r="AF128" s="195"/>
      <c r="AG128" s="246"/>
      <c r="AH128" s="190"/>
      <c r="AI128" s="190"/>
      <c r="AJ128" s="190"/>
      <c r="AK128" s="190"/>
      <c r="AL128" s="190"/>
      <c r="AM128" s="190"/>
      <c r="AN128" s="190"/>
      <c r="AO128" s="190"/>
      <c r="AP128" s="190"/>
      <c r="AQ128" s="190"/>
      <c r="AR128" s="190"/>
      <c r="AS128" s="190"/>
      <c r="AT128" s="190"/>
      <c r="AU128" s="190"/>
      <c r="AV128" s="190"/>
      <c r="AW128" s="190"/>
      <c r="AX128" s="190"/>
      <c r="AY128" s="190"/>
      <c r="AZ128" s="190"/>
      <c r="BA128" s="190"/>
      <c r="BB128" s="190"/>
      <c r="BC128" s="190"/>
      <c r="BD128" s="190"/>
      <c r="BE128" s="190"/>
      <c r="BF128" s="190"/>
      <c r="BG128" s="190"/>
      <c r="BH128" s="190"/>
      <c r="BI128" s="190"/>
      <c r="BJ128" s="190"/>
      <c r="BK128" s="190"/>
      <c r="BL128" s="190"/>
      <c r="BM128" s="190"/>
      <c r="BN128" s="190"/>
      <c r="BO128" s="190"/>
      <c r="BP128" s="190"/>
      <c r="BQ128" s="190"/>
      <c r="BR128" s="190"/>
    </row>
    <row r="129" spans="1:70">
      <c r="A129" s="261">
        <v>18</v>
      </c>
      <c r="B129" s="262"/>
      <c r="C129" s="262"/>
      <c r="D129" s="262"/>
      <c r="E129" s="262"/>
      <c r="F129" s="262"/>
      <c r="G129" s="266"/>
      <c r="H129" s="262"/>
      <c r="I129" s="264"/>
      <c r="J129" s="265"/>
      <c r="K129" s="266"/>
      <c r="L129" s="266"/>
      <c r="M129" s="262"/>
      <c r="N129" s="266"/>
      <c r="O129" s="262"/>
      <c r="P129" s="267"/>
      <c r="Q129" s="262"/>
      <c r="R129" s="262"/>
      <c r="S129" s="262"/>
      <c r="T129" s="267"/>
      <c r="U129" s="262"/>
      <c r="V129" s="267"/>
      <c r="W129" s="262"/>
      <c r="X129" s="267"/>
      <c r="Y129" s="262"/>
      <c r="Z129" s="266"/>
      <c r="AA129" s="268"/>
      <c r="AB129" s="268"/>
      <c r="AC129" s="268"/>
      <c r="AD129" s="268"/>
      <c r="AE129" s="269"/>
      <c r="AF129" s="195"/>
      <c r="AG129" s="246"/>
      <c r="AH129" s="190"/>
      <c r="AI129" s="190"/>
      <c r="AJ129" s="190"/>
      <c r="AK129" s="190"/>
      <c r="AL129" s="190"/>
      <c r="AM129" s="190"/>
      <c r="AN129" s="190"/>
      <c r="AO129" s="190"/>
      <c r="AP129" s="190"/>
      <c r="AQ129" s="190"/>
      <c r="AR129" s="190"/>
      <c r="AS129" s="190"/>
      <c r="AT129" s="190"/>
      <c r="AU129" s="190"/>
      <c r="AV129" s="190"/>
      <c r="AW129" s="190"/>
      <c r="AX129" s="190"/>
      <c r="AY129" s="190"/>
      <c r="AZ129" s="190"/>
      <c r="BA129" s="190"/>
      <c r="BB129" s="190"/>
      <c r="BC129" s="190"/>
      <c r="BD129" s="190"/>
      <c r="BE129" s="190"/>
      <c r="BF129" s="190"/>
      <c r="BG129" s="190"/>
      <c r="BH129" s="190"/>
      <c r="BI129" s="190"/>
      <c r="BJ129" s="190"/>
      <c r="BK129" s="190"/>
      <c r="BL129" s="190"/>
      <c r="BM129" s="190"/>
      <c r="BN129" s="190"/>
      <c r="BO129" s="190"/>
      <c r="BP129" s="190"/>
      <c r="BQ129" s="190"/>
      <c r="BR129" s="190"/>
    </row>
    <row r="130" spans="1:70">
      <c r="A130" s="261">
        <v>19</v>
      </c>
      <c r="B130" s="262"/>
      <c r="C130" s="262"/>
      <c r="D130" s="262"/>
      <c r="E130" s="262"/>
      <c r="F130" s="262"/>
      <c r="G130" s="266"/>
      <c r="H130" s="262"/>
      <c r="I130" s="264"/>
      <c r="J130" s="265"/>
      <c r="K130" s="266"/>
      <c r="L130" s="266"/>
      <c r="M130" s="262"/>
      <c r="N130" s="266"/>
      <c r="O130" s="262"/>
      <c r="P130" s="267"/>
      <c r="Q130" s="262"/>
      <c r="R130" s="262"/>
      <c r="S130" s="262"/>
      <c r="T130" s="267"/>
      <c r="U130" s="262"/>
      <c r="V130" s="267"/>
      <c r="W130" s="262"/>
      <c r="X130" s="267"/>
      <c r="Y130" s="262"/>
      <c r="Z130" s="266"/>
      <c r="AA130" s="268"/>
      <c r="AB130" s="268"/>
      <c r="AC130" s="268"/>
      <c r="AD130" s="268"/>
      <c r="AE130" s="269"/>
      <c r="AF130" s="195"/>
      <c r="AG130" s="246"/>
      <c r="AH130" s="190"/>
      <c r="AI130" s="190"/>
      <c r="AJ130" s="190"/>
      <c r="AK130" s="190"/>
      <c r="AL130" s="190"/>
      <c r="AM130" s="190"/>
      <c r="AN130" s="190"/>
      <c r="AO130" s="190"/>
      <c r="AP130" s="190"/>
      <c r="AQ130" s="190"/>
      <c r="AR130" s="190"/>
      <c r="AS130" s="190"/>
      <c r="AT130" s="190"/>
      <c r="AU130" s="190"/>
      <c r="AV130" s="190"/>
      <c r="AW130" s="190"/>
      <c r="AX130" s="190"/>
      <c r="AY130" s="190"/>
      <c r="AZ130" s="190"/>
      <c r="BA130" s="190"/>
      <c r="BB130" s="190"/>
      <c r="BC130" s="190"/>
      <c r="BD130" s="190"/>
      <c r="BE130" s="190"/>
      <c r="BF130" s="190"/>
      <c r="BG130" s="190"/>
      <c r="BH130" s="190"/>
      <c r="BI130" s="190"/>
      <c r="BJ130" s="190"/>
      <c r="BK130" s="190"/>
      <c r="BL130" s="190"/>
      <c r="BM130" s="190"/>
      <c r="BN130" s="190"/>
      <c r="BO130" s="190"/>
      <c r="BP130" s="190"/>
      <c r="BQ130" s="190"/>
      <c r="BR130" s="190"/>
    </row>
    <row r="131" spans="1:70">
      <c r="A131" s="261">
        <v>20</v>
      </c>
      <c r="B131" s="262"/>
      <c r="C131" s="262"/>
      <c r="D131" s="262"/>
      <c r="E131" s="262"/>
      <c r="F131" s="262"/>
      <c r="G131" s="266"/>
      <c r="H131" s="262"/>
      <c r="I131" s="264"/>
      <c r="J131" s="265"/>
      <c r="K131" s="266"/>
      <c r="L131" s="266"/>
      <c r="M131" s="262"/>
      <c r="N131" s="266"/>
      <c r="O131" s="262"/>
      <c r="P131" s="267"/>
      <c r="Q131" s="262"/>
      <c r="R131" s="262"/>
      <c r="S131" s="262"/>
      <c r="T131" s="267"/>
      <c r="U131" s="262"/>
      <c r="V131" s="267"/>
      <c r="W131" s="262"/>
      <c r="X131" s="267"/>
      <c r="Y131" s="262"/>
      <c r="Z131" s="266"/>
      <c r="AA131" s="268"/>
      <c r="AB131" s="268"/>
      <c r="AC131" s="268"/>
      <c r="AD131" s="268"/>
      <c r="AE131" s="269"/>
      <c r="AF131" s="195"/>
      <c r="AG131" s="246"/>
      <c r="AH131" s="190"/>
      <c r="AI131" s="190"/>
      <c r="AJ131" s="190"/>
      <c r="AK131" s="190"/>
      <c r="AL131" s="190"/>
      <c r="AM131" s="190"/>
      <c r="AN131" s="190"/>
      <c r="AO131" s="190"/>
      <c r="AP131" s="190"/>
      <c r="AQ131" s="190"/>
      <c r="AR131" s="190"/>
      <c r="AS131" s="190"/>
      <c r="AT131" s="190"/>
      <c r="AU131" s="190"/>
      <c r="AV131" s="190"/>
      <c r="AW131" s="190"/>
      <c r="AX131" s="190"/>
      <c r="AY131" s="190"/>
      <c r="AZ131" s="190"/>
      <c r="BA131" s="190"/>
      <c r="BB131" s="190"/>
      <c r="BC131" s="190"/>
      <c r="BD131" s="190"/>
      <c r="BE131" s="190"/>
      <c r="BF131" s="190"/>
      <c r="BG131" s="190"/>
      <c r="BH131" s="190"/>
      <c r="BI131" s="190"/>
      <c r="BJ131" s="190"/>
      <c r="BK131" s="190"/>
      <c r="BL131" s="190"/>
      <c r="BM131" s="190"/>
      <c r="BN131" s="190"/>
      <c r="BO131" s="190"/>
      <c r="BP131" s="190"/>
      <c r="BQ131" s="190"/>
      <c r="BR131" s="190"/>
    </row>
    <row r="132" spans="1:70">
      <c r="A132" s="261">
        <v>21</v>
      </c>
      <c r="B132" s="262"/>
      <c r="C132" s="262"/>
      <c r="D132" s="262"/>
      <c r="E132" s="262"/>
      <c r="F132" s="262"/>
      <c r="G132" s="266"/>
      <c r="H132" s="262"/>
      <c r="I132" s="264"/>
      <c r="J132" s="265"/>
      <c r="K132" s="266"/>
      <c r="L132" s="266"/>
      <c r="M132" s="262"/>
      <c r="N132" s="266"/>
      <c r="O132" s="262"/>
      <c r="P132" s="267"/>
      <c r="Q132" s="262"/>
      <c r="R132" s="262"/>
      <c r="S132" s="262"/>
      <c r="T132" s="267"/>
      <c r="U132" s="262"/>
      <c r="V132" s="267"/>
      <c r="W132" s="262"/>
      <c r="X132" s="267"/>
      <c r="Y132" s="262"/>
      <c r="Z132" s="266"/>
      <c r="AA132" s="268"/>
      <c r="AB132" s="268"/>
      <c r="AC132" s="268"/>
      <c r="AD132" s="268"/>
      <c r="AE132" s="269"/>
      <c r="AF132" s="195"/>
      <c r="AG132" s="246"/>
      <c r="AH132" s="190"/>
      <c r="AI132" s="190"/>
      <c r="AJ132" s="190"/>
      <c r="AK132" s="190"/>
      <c r="AL132" s="190"/>
      <c r="AM132" s="190"/>
      <c r="AN132" s="190"/>
      <c r="AO132" s="190"/>
      <c r="AP132" s="190"/>
      <c r="AQ132" s="190"/>
      <c r="AR132" s="190"/>
      <c r="AS132" s="190"/>
      <c r="AT132" s="190"/>
      <c r="AU132" s="190"/>
      <c r="AV132" s="190"/>
      <c r="AW132" s="190"/>
      <c r="AX132" s="190"/>
      <c r="AY132" s="190"/>
      <c r="AZ132" s="190"/>
      <c r="BA132" s="190"/>
      <c r="BB132" s="190"/>
      <c r="BC132" s="190"/>
      <c r="BD132" s="190"/>
      <c r="BE132" s="190"/>
      <c r="BF132" s="190"/>
      <c r="BG132" s="190"/>
      <c r="BH132" s="190"/>
      <c r="BI132" s="190"/>
      <c r="BJ132" s="190"/>
      <c r="BK132" s="190"/>
      <c r="BL132" s="190"/>
      <c r="BM132" s="190"/>
      <c r="BN132" s="190"/>
      <c r="BO132" s="190"/>
      <c r="BP132" s="190"/>
      <c r="BQ132" s="190"/>
      <c r="BR132" s="190"/>
    </row>
    <row r="133" spans="1:70">
      <c r="A133" s="261">
        <v>22</v>
      </c>
      <c r="B133" s="262"/>
      <c r="C133" s="262"/>
      <c r="D133" s="262"/>
      <c r="E133" s="262"/>
      <c r="F133" s="262"/>
      <c r="G133" s="266"/>
      <c r="H133" s="262"/>
      <c r="I133" s="264"/>
      <c r="J133" s="265"/>
      <c r="K133" s="266"/>
      <c r="L133" s="266"/>
      <c r="M133" s="262"/>
      <c r="N133" s="266"/>
      <c r="O133" s="262"/>
      <c r="P133" s="267"/>
      <c r="Q133" s="262"/>
      <c r="R133" s="262"/>
      <c r="S133" s="262"/>
      <c r="T133" s="267"/>
      <c r="U133" s="262"/>
      <c r="V133" s="267"/>
      <c r="W133" s="262"/>
      <c r="X133" s="267"/>
      <c r="Y133" s="262"/>
      <c r="Z133" s="266"/>
      <c r="AA133" s="268"/>
      <c r="AB133" s="268"/>
      <c r="AC133" s="268"/>
      <c r="AD133" s="268"/>
      <c r="AE133" s="269"/>
      <c r="AF133" s="195"/>
      <c r="AG133" s="246"/>
      <c r="AH133" s="190"/>
      <c r="AI133" s="190"/>
      <c r="AJ133" s="190"/>
      <c r="AK133" s="190"/>
      <c r="AL133" s="190"/>
      <c r="AM133" s="190"/>
      <c r="AN133" s="190"/>
      <c r="AO133" s="190"/>
      <c r="AP133" s="190"/>
      <c r="AQ133" s="190"/>
      <c r="AR133" s="190"/>
      <c r="AS133" s="190"/>
      <c r="AT133" s="190"/>
      <c r="AU133" s="190"/>
      <c r="AV133" s="190"/>
      <c r="AW133" s="190"/>
      <c r="AX133" s="190"/>
      <c r="AY133" s="190"/>
      <c r="AZ133" s="190"/>
      <c r="BA133" s="190"/>
      <c r="BB133" s="190"/>
      <c r="BC133" s="190"/>
      <c r="BD133" s="190"/>
      <c r="BE133" s="190"/>
      <c r="BF133" s="190"/>
      <c r="BG133" s="190"/>
      <c r="BH133" s="190"/>
      <c r="BI133" s="190"/>
      <c r="BJ133" s="190"/>
      <c r="BK133" s="190"/>
      <c r="BL133" s="190"/>
      <c r="BM133" s="190"/>
      <c r="BN133" s="190"/>
      <c r="BO133" s="190"/>
      <c r="BP133" s="190"/>
      <c r="BQ133" s="190"/>
      <c r="BR133" s="190"/>
    </row>
    <row r="134" spans="1:70">
      <c r="A134" s="261">
        <v>23</v>
      </c>
      <c r="B134" s="262"/>
      <c r="C134" s="262"/>
      <c r="D134" s="262"/>
      <c r="E134" s="262"/>
      <c r="F134" s="262"/>
      <c r="G134" s="266"/>
      <c r="H134" s="262"/>
      <c r="I134" s="264"/>
      <c r="J134" s="265"/>
      <c r="K134" s="266"/>
      <c r="L134" s="266"/>
      <c r="M134" s="262"/>
      <c r="N134" s="266"/>
      <c r="O134" s="262"/>
      <c r="P134" s="267"/>
      <c r="Q134" s="262"/>
      <c r="R134" s="262"/>
      <c r="S134" s="262"/>
      <c r="T134" s="267"/>
      <c r="U134" s="262"/>
      <c r="V134" s="267"/>
      <c r="W134" s="262"/>
      <c r="X134" s="267"/>
      <c r="Y134" s="262"/>
      <c r="Z134" s="266"/>
      <c r="AA134" s="268"/>
      <c r="AB134" s="268"/>
      <c r="AC134" s="268"/>
      <c r="AD134" s="268"/>
      <c r="AE134" s="269"/>
      <c r="AF134" s="195"/>
      <c r="AG134" s="246"/>
      <c r="AH134" s="190"/>
      <c r="AI134" s="190"/>
      <c r="AJ134" s="190"/>
      <c r="AK134" s="190"/>
      <c r="AL134" s="190"/>
      <c r="AM134" s="190"/>
      <c r="AN134" s="190"/>
      <c r="AO134" s="190"/>
      <c r="AP134" s="190"/>
      <c r="AQ134" s="190"/>
      <c r="AR134" s="190"/>
      <c r="AS134" s="190"/>
      <c r="AT134" s="190"/>
      <c r="AU134" s="190"/>
      <c r="AV134" s="190"/>
      <c r="AW134" s="190"/>
      <c r="AX134" s="190"/>
      <c r="AY134" s="190"/>
      <c r="AZ134" s="190"/>
      <c r="BA134" s="190"/>
      <c r="BB134" s="190"/>
      <c r="BC134" s="190"/>
      <c r="BD134" s="190"/>
      <c r="BE134" s="190"/>
      <c r="BF134" s="190"/>
      <c r="BG134" s="190"/>
      <c r="BH134" s="190"/>
      <c r="BI134" s="190"/>
      <c r="BJ134" s="190"/>
      <c r="BK134" s="190"/>
      <c r="BL134" s="190"/>
      <c r="BM134" s="190"/>
      <c r="BN134" s="190"/>
      <c r="BO134" s="190"/>
      <c r="BP134" s="190"/>
      <c r="BQ134" s="190"/>
      <c r="BR134" s="190"/>
    </row>
    <row r="135" spans="1:70">
      <c r="A135" s="261">
        <v>24</v>
      </c>
      <c r="B135" s="262"/>
      <c r="C135" s="262"/>
      <c r="D135" s="262"/>
      <c r="E135" s="262"/>
      <c r="F135" s="262"/>
      <c r="G135" s="266"/>
      <c r="H135" s="262"/>
      <c r="I135" s="264"/>
      <c r="J135" s="265"/>
      <c r="K135" s="266"/>
      <c r="L135" s="266"/>
      <c r="M135" s="262"/>
      <c r="N135" s="266"/>
      <c r="O135" s="262"/>
      <c r="P135" s="267"/>
      <c r="Q135" s="262"/>
      <c r="R135" s="262"/>
      <c r="S135" s="262"/>
      <c r="T135" s="267"/>
      <c r="U135" s="262"/>
      <c r="V135" s="267"/>
      <c r="W135" s="262"/>
      <c r="X135" s="267"/>
      <c r="Y135" s="262"/>
      <c r="Z135" s="266"/>
      <c r="AA135" s="268"/>
      <c r="AB135" s="268"/>
      <c r="AC135" s="268"/>
      <c r="AD135" s="268"/>
      <c r="AE135" s="269"/>
      <c r="AF135" s="195"/>
      <c r="AG135" s="246"/>
      <c r="AH135" s="190"/>
      <c r="AI135" s="190"/>
      <c r="AJ135" s="190"/>
      <c r="AK135" s="190"/>
      <c r="AL135" s="190"/>
      <c r="AM135" s="190"/>
      <c r="AN135" s="190"/>
      <c r="AO135" s="190"/>
      <c r="AP135" s="190"/>
      <c r="AQ135" s="190"/>
      <c r="AR135" s="190"/>
      <c r="AS135" s="190"/>
      <c r="AT135" s="190"/>
      <c r="AU135" s="190"/>
      <c r="AV135" s="190"/>
      <c r="AW135" s="190"/>
      <c r="AX135" s="190"/>
      <c r="AY135" s="190"/>
      <c r="AZ135" s="190"/>
      <c r="BA135" s="190"/>
      <c r="BB135" s="190"/>
      <c r="BC135" s="190"/>
      <c r="BD135" s="190"/>
      <c r="BE135" s="190"/>
      <c r="BF135" s="190"/>
      <c r="BG135" s="190"/>
      <c r="BH135" s="190"/>
      <c r="BI135" s="190"/>
      <c r="BJ135" s="190"/>
      <c r="BK135" s="190"/>
      <c r="BL135" s="190"/>
      <c r="BM135" s="190"/>
      <c r="BN135" s="190"/>
      <c r="BO135" s="190"/>
      <c r="BP135" s="190"/>
      <c r="BQ135" s="190"/>
      <c r="BR135" s="190"/>
    </row>
    <row r="136" spans="1:70">
      <c r="A136" s="261">
        <v>25</v>
      </c>
      <c r="B136" s="262"/>
      <c r="C136" s="262"/>
      <c r="D136" s="262"/>
      <c r="E136" s="262"/>
      <c r="F136" s="262"/>
      <c r="G136" s="266"/>
      <c r="H136" s="262"/>
      <c r="I136" s="264"/>
      <c r="J136" s="265"/>
      <c r="K136" s="266"/>
      <c r="L136" s="266"/>
      <c r="M136" s="262"/>
      <c r="N136" s="266"/>
      <c r="O136" s="262"/>
      <c r="P136" s="267"/>
      <c r="Q136" s="262"/>
      <c r="R136" s="262"/>
      <c r="S136" s="262"/>
      <c r="T136" s="267"/>
      <c r="U136" s="262"/>
      <c r="V136" s="267"/>
      <c r="W136" s="262"/>
      <c r="X136" s="267"/>
      <c r="Y136" s="262"/>
      <c r="Z136" s="266"/>
      <c r="AA136" s="268"/>
      <c r="AB136" s="268"/>
      <c r="AC136" s="268"/>
      <c r="AD136" s="268"/>
      <c r="AE136" s="269"/>
      <c r="AF136" s="195"/>
      <c r="AG136" s="246"/>
      <c r="AH136" s="190"/>
      <c r="AI136" s="190"/>
      <c r="AJ136" s="190"/>
      <c r="AK136" s="190"/>
      <c r="AL136" s="190"/>
      <c r="AM136" s="190"/>
      <c r="AN136" s="190"/>
      <c r="AO136" s="190"/>
      <c r="AP136" s="190"/>
      <c r="AQ136" s="190"/>
      <c r="AR136" s="190"/>
      <c r="AS136" s="190"/>
      <c r="AT136" s="190"/>
      <c r="AU136" s="190"/>
      <c r="AV136" s="190"/>
      <c r="AW136" s="190"/>
      <c r="AX136" s="190"/>
      <c r="AY136" s="190"/>
      <c r="AZ136" s="190"/>
      <c r="BA136" s="190"/>
      <c r="BB136" s="190"/>
      <c r="BC136" s="190"/>
      <c r="BD136" s="190"/>
      <c r="BE136" s="190"/>
      <c r="BF136" s="190"/>
      <c r="BG136" s="190"/>
      <c r="BH136" s="190"/>
      <c r="BI136" s="190"/>
      <c r="BJ136" s="190"/>
      <c r="BK136" s="190"/>
      <c r="BL136" s="190"/>
      <c r="BM136" s="190"/>
      <c r="BN136" s="190"/>
      <c r="BO136" s="190"/>
      <c r="BP136" s="190"/>
      <c r="BQ136" s="190"/>
      <c r="BR136" s="190"/>
    </row>
    <row r="137" spans="1:70">
      <c r="A137" s="261">
        <v>26</v>
      </c>
      <c r="B137" s="262"/>
      <c r="C137" s="262"/>
      <c r="D137" s="262"/>
      <c r="E137" s="262"/>
      <c r="F137" s="262"/>
      <c r="G137" s="266"/>
      <c r="H137" s="262"/>
      <c r="I137" s="264"/>
      <c r="J137" s="265"/>
      <c r="K137" s="266"/>
      <c r="L137" s="266"/>
      <c r="M137" s="262"/>
      <c r="N137" s="266"/>
      <c r="O137" s="262"/>
      <c r="P137" s="267"/>
      <c r="Q137" s="262"/>
      <c r="R137" s="262"/>
      <c r="S137" s="262"/>
      <c r="T137" s="267"/>
      <c r="U137" s="262"/>
      <c r="V137" s="267"/>
      <c r="W137" s="262"/>
      <c r="X137" s="267"/>
      <c r="Y137" s="262"/>
      <c r="Z137" s="266"/>
      <c r="AA137" s="268"/>
      <c r="AB137" s="268"/>
      <c r="AC137" s="268"/>
      <c r="AD137" s="268"/>
      <c r="AE137" s="269"/>
      <c r="AF137" s="195"/>
      <c r="AG137" s="246"/>
      <c r="AH137" s="190"/>
      <c r="AI137" s="190"/>
      <c r="AJ137" s="190"/>
      <c r="AK137" s="190"/>
      <c r="AL137" s="190"/>
      <c r="AM137" s="190"/>
      <c r="AN137" s="190"/>
      <c r="AO137" s="190"/>
      <c r="AP137" s="190"/>
      <c r="AQ137" s="190"/>
      <c r="AR137" s="190"/>
      <c r="AS137" s="190"/>
      <c r="AT137" s="190"/>
      <c r="AU137" s="190"/>
      <c r="AV137" s="190"/>
      <c r="AW137" s="190"/>
      <c r="AX137" s="190"/>
      <c r="AY137" s="190"/>
      <c r="AZ137" s="190"/>
      <c r="BA137" s="190"/>
      <c r="BB137" s="190"/>
      <c r="BC137" s="190"/>
      <c r="BD137" s="190"/>
      <c r="BE137" s="190"/>
      <c r="BF137" s="190"/>
      <c r="BG137" s="190"/>
      <c r="BH137" s="190"/>
      <c r="BI137" s="190"/>
      <c r="BJ137" s="190"/>
      <c r="BK137" s="190"/>
      <c r="BL137" s="190"/>
      <c r="BM137" s="190"/>
      <c r="BN137" s="190"/>
      <c r="BO137" s="190"/>
      <c r="BP137" s="190"/>
      <c r="BQ137" s="190"/>
      <c r="BR137" s="190"/>
    </row>
    <row r="138" spans="1:70">
      <c r="A138" s="261">
        <v>27</v>
      </c>
      <c r="B138" s="262"/>
      <c r="C138" s="262"/>
      <c r="D138" s="262"/>
      <c r="E138" s="262"/>
      <c r="F138" s="262"/>
      <c r="G138" s="266"/>
      <c r="H138" s="262"/>
      <c r="I138" s="264"/>
      <c r="J138" s="265"/>
      <c r="K138" s="266"/>
      <c r="L138" s="266"/>
      <c r="M138" s="262"/>
      <c r="N138" s="266"/>
      <c r="O138" s="262"/>
      <c r="P138" s="267"/>
      <c r="Q138" s="262"/>
      <c r="R138" s="262"/>
      <c r="S138" s="262"/>
      <c r="T138" s="267"/>
      <c r="U138" s="262"/>
      <c r="V138" s="267"/>
      <c r="W138" s="262"/>
      <c r="X138" s="267"/>
      <c r="Y138" s="262"/>
      <c r="Z138" s="266"/>
      <c r="AA138" s="268"/>
      <c r="AB138" s="268"/>
      <c r="AC138" s="268"/>
      <c r="AD138" s="268"/>
      <c r="AE138" s="269"/>
      <c r="AF138" s="195"/>
      <c r="AG138" s="246"/>
      <c r="AH138" s="190"/>
      <c r="AI138" s="190"/>
      <c r="AJ138" s="190"/>
      <c r="AK138" s="190"/>
      <c r="AL138" s="190"/>
      <c r="AM138" s="190"/>
      <c r="AN138" s="190"/>
      <c r="AO138" s="190"/>
      <c r="AP138" s="190"/>
      <c r="AQ138" s="190"/>
      <c r="AR138" s="190"/>
      <c r="AS138" s="190"/>
      <c r="AT138" s="190"/>
      <c r="AU138" s="190"/>
      <c r="AV138" s="190"/>
      <c r="AW138" s="190"/>
      <c r="AX138" s="190"/>
      <c r="AY138" s="190"/>
      <c r="AZ138" s="190"/>
      <c r="BA138" s="190"/>
      <c r="BB138" s="190"/>
      <c r="BC138" s="190"/>
      <c r="BD138" s="190"/>
      <c r="BE138" s="190"/>
      <c r="BF138" s="190"/>
      <c r="BG138" s="190"/>
      <c r="BH138" s="190"/>
      <c r="BI138" s="190"/>
      <c r="BJ138" s="190"/>
      <c r="BK138" s="190"/>
      <c r="BL138" s="190"/>
      <c r="BM138" s="190"/>
      <c r="BN138" s="190"/>
      <c r="BO138" s="190"/>
      <c r="BP138" s="190"/>
      <c r="BQ138" s="190"/>
      <c r="BR138" s="190"/>
    </row>
    <row r="139" spans="1:70">
      <c r="A139" s="261">
        <v>28</v>
      </c>
      <c r="B139" s="262"/>
      <c r="C139" s="262"/>
      <c r="D139" s="262"/>
      <c r="E139" s="262"/>
      <c r="F139" s="262"/>
      <c r="G139" s="266"/>
      <c r="H139" s="262"/>
      <c r="I139" s="264"/>
      <c r="J139" s="265"/>
      <c r="K139" s="266"/>
      <c r="L139" s="266"/>
      <c r="M139" s="262"/>
      <c r="N139" s="266"/>
      <c r="O139" s="262"/>
      <c r="P139" s="267"/>
      <c r="Q139" s="262"/>
      <c r="R139" s="262"/>
      <c r="S139" s="262"/>
      <c r="T139" s="267"/>
      <c r="U139" s="262"/>
      <c r="V139" s="267"/>
      <c r="W139" s="262"/>
      <c r="X139" s="267"/>
      <c r="Y139" s="262"/>
      <c r="Z139" s="266"/>
      <c r="AA139" s="268"/>
      <c r="AB139" s="268"/>
      <c r="AC139" s="268"/>
      <c r="AD139" s="268"/>
      <c r="AE139" s="269"/>
      <c r="AF139" s="195"/>
      <c r="AG139" s="246"/>
      <c r="AH139" s="190"/>
      <c r="AI139" s="190"/>
      <c r="AJ139" s="190"/>
      <c r="AK139" s="190"/>
      <c r="AL139" s="190"/>
      <c r="AM139" s="190"/>
      <c r="AN139" s="190"/>
      <c r="AO139" s="190"/>
      <c r="AP139" s="190"/>
      <c r="AQ139" s="190"/>
      <c r="AR139" s="190"/>
      <c r="AS139" s="190"/>
      <c r="AT139" s="190"/>
      <c r="AU139" s="190"/>
      <c r="AV139" s="190"/>
      <c r="AW139" s="190"/>
      <c r="AX139" s="190"/>
      <c r="AY139" s="190"/>
      <c r="AZ139" s="190"/>
      <c r="BA139" s="190"/>
      <c r="BB139" s="190"/>
      <c r="BC139" s="190"/>
      <c r="BD139" s="190"/>
      <c r="BE139" s="190"/>
      <c r="BF139" s="190"/>
      <c r="BG139" s="190"/>
      <c r="BH139" s="190"/>
      <c r="BI139" s="190"/>
      <c r="BJ139" s="190"/>
      <c r="BK139" s="190"/>
      <c r="BL139" s="190"/>
      <c r="BM139" s="190"/>
      <c r="BN139" s="190"/>
      <c r="BO139" s="190"/>
      <c r="BP139" s="190"/>
      <c r="BQ139" s="190"/>
      <c r="BR139" s="190"/>
    </row>
    <row r="140" spans="1:70">
      <c r="A140" s="261">
        <v>29</v>
      </c>
      <c r="B140" s="262"/>
      <c r="C140" s="262"/>
      <c r="D140" s="262"/>
      <c r="E140" s="262"/>
      <c r="F140" s="262"/>
      <c r="G140" s="266"/>
      <c r="H140" s="262"/>
      <c r="I140" s="264"/>
      <c r="J140" s="265"/>
      <c r="K140" s="266"/>
      <c r="L140" s="266"/>
      <c r="M140" s="262"/>
      <c r="N140" s="266"/>
      <c r="O140" s="262"/>
      <c r="P140" s="267"/>
      <c r="Q140" s="262"/>
      <c r="R140" s="262"/>
      <c r="S140" s="262"/>
      <c r="T140" s="267"/>
      <c r="U140" s="262"/>
      <c r="V140" s="267"/>
      <c r="W140" s="262"/>
      <c r="X140" s="267"/>
      <c r="Y140" s="262"/>
      <c r="Z140" s="266"/>
      <c r="AA140" s="268"/>
      <c r="AB140" s="268"/>
      <c r="AC140" s="268"/>
      <c r="AD140" s="268"/>
      <c r="AE140" s="269"/>
      <c r="AF140" s="195"/>
      <c r="AG140" s="246"/>
      <c r="AH140" s="190"/>
      <c r="AI140" s="190"/>
      <c r="AJ140" s="190"/>
      <c r="AK140" s="190"/>
      <c r="AL140" s="190"/>
      <c r="AM140" s="190"/>
      <c r="AN140" s="190"/>
      <c r="AO140" s="190"/>
      <c r="AP140" s="190"/>
      <c r="AQ140" s="190"/>
      <c r="AR140" s="190"/>
      <c r="AS140" s="190"/>
      <c r="AT140" s="190"/>
      <c r="AU140" s="190"/>
      <c r="AV140" s="190"/>
      <c r="AW140" s="190"/>
      <c r="AX140" s="190"/>
      <c r="AY140" s="190"/>
      <c r="AZ140" s="190"/>
      <c r="BA140" s="190"/>
      <c r="BB140" s="190"/>
      <c r="BC140" s="190"/>
      <c r="BD140" s="190"/>
      <c r="BE140" s="190"/>
      <c r="BF140" s="190"/>
      <c r="BG140" s="190"/>
      <c r="BH140" s="190"/>
      <c r="BI140" s="190"/>
      <c r="BJ140" s="190"/>
      <c r="BK140" s="190"/>
      <c r="BL140" s="190"/>
      <c r="BM140" s="190"/>
      <c r="BN140" s="190"/>
      <c r="BO140" s="190"/>
      <c r="BP140" s="190"/>
      <c r="BQ140" s="190"/>
      <c r="BR140" s="190"/>
    </row>
    <row r="141" spans="1:70">
      <c r="A141" s="261">
        <v>30</v>
      </c>
      <c r="B141" s="262"/>
      <c r="C141" s="262"/>
      <c r="D141" s="262"/>
      <c r="E141" s="262"/>
      <c r="F141" s="262"/>
      <c r="G141" s="266"/>
      <c r="H141" s="262"/>
      <c r="I141" s="264"/>
      <c r="J141" s="265"/>
      <c r="K141" s="266"/>
      <c r="L141" s="266"/>
      <c r="M141" s="262"/>
      <c r="N141" s="266"/>
      <c r="O141" s="262"/>
      <c r="P141" s="267"/>
      <c r="Q141" s="262"/>
      <c r="R141" s="262"/>
      <c r="S141" s="262"/>
      <c r="T141" s="267"/>
      <c r="U141" s="262"/>
      <c r="V141" s="267"/>
      <c r="W141" s="262"/>
      <c r="X141" s="267"/>
      <c r="Y141" s="262"/>
      <c r="Z141" s="266"/>
      <c r="AA141" s="268"/>
      <c r="AB141" s="268"/>
      <c r="AC141" s="268"/>
      <c r="AD141" s="268"/>
      <c r="AE141" s="269"/>
      <c r="AF141" s="195"/>
      <c r="AG141" s="246"/>
      <c r="AH141" s="190"/>
      <c r="AI141" s="190"/>
      <c r="AJ141" s="190"/>
      <c r="AK141" s="190"/>
      <c r="AL141" s="190"/>
      <c r="AM141" s="190"/>
      <c r="AN141" s="190"/>
      <c r="AO141" s="190"/>
      <c r="AP141" s="190"/>
      <c r="AQ141" s="190"/>
      <c r="AR141" s="190"/>
      <c r="AS141" s="190"/>
      <c r="AT141" s="190"/>
      <c r="AU141" s="190"/>
      <c r="AV141" s="190"/>
      <c r="AW141" s="190"/>
      <c r="AX141" s="190"/>
      <c r="AY141" s="190"/>
      <c r="AZ141" s="190"/>
      <c r="BA141" s="190"/>
      <c r="BB141" s="190"/>
      <c r="BC141" s="190"/>
      <c r="BD141" s="190"/>
      <c r="BE141" s="190"/>
      <c r="BF141" s="190"/>
      <c r="BG141" s="190"/>
      <c r="BH141" s="190"/>
      <c r="BI141" s="190"/>
      <c r="BJ141" s="190"/>
      <c r="BK141" s="190"/>
      <c r="BL141" s="190"/>
      <c r="BM141" s="190"/>
      <c r="BN141" s="190"/>
      <c r="BO141" s="190"/>
      <c r="BP141" s="190"/>
      <c r="BQ141" s="190"/>
      <c r="BR141" s="190"/>
    </row>
    <row r="142" spans="1:70">
      <c r="A142" s="261">
        <v>31</v>
      </c>
      <c r="B142" s="262"/>
      <c r="C142" s="262"/>
      <c r="D142" s="262"/>
      <c r="E142" s="262"/>
      <c r="F142" s="262"/>
      <c r="G142" s="266"/>
      <c r="H142" s="262"/>
      <c r="I142" s="264"/>
      <c r="J142" s="265"/>
      <c r="K142" s="266"/>
      <c r="L142" s="266"/>
      <c r="M142" s="262"/>
      <c r="N142" s="266"/>
      <c r="O142" s="262"/>
      <c r="P142" s="267"/>
      <c r="Q142" s="262"/>
      <c r="R142" s="262"/>
      <c r="S142" s="262"/>
      <c r="T142" s="267"/>
      <c r="U142" s="262"/>
      <c r="V142" s="267"/>
      <c r="W142" s="262"/>
      <c r="X142" s="267"/>
      <c r="Y142" s="262"/>
      <c r="Z142" s="266"/>
      <c r="AA142" s="268"/>
      <c r="AB142" s="268"/>
      <c r="AC142" s="268"/>
      <c r="AD142" s="268"/>
      <c r="AE142" s="269"/>
      <c r="AF142" s="195"/>
      <c r="AG142" s="246"/>
      <c r="AH142" s="190"/>
      <c r="AI142" s="190"/>
      <c r="AJ142" s="190"/>
      <c r="AK142" s="190"/>
      <c r="AL142" s="190"/>
      <c r="AM142" s="190"/>
      <c r="AN142" s="190"/>
      <c r="AO142" s="190"/>
      <c r="AP142" s="190"/>
      <c r="AQ142" s="190"/>
      <c r="AR142" s="190"/>
      <c r="AS142" s="190"/>
      <c r="AT142" s="190"/>
      <c r="AU142" s="190"/>
      <c r="AV142" s="190"/>
      <c r="AW142" s="190"/>
      <c r="AX142" s="190"/>
      <c r="AY142" s="190"/>
      <c r="AZ142" s="190"/>
      <c r="BA142" s="190"/>
      <c r="BB142" s="190"/>
      <c r="BC142" s="190"/>
      <c r="BD142" s="190"/>
      <c r="BE142" s="190"/>
      <c r="BF142" s="190"/>
      <c r="BG142" s="190"/>
      <c r="BH142" s="190"/>
      <c r="BI142" s="190"/>
      <c r="BJ142" s="190"/>
      <c r="BK142" s="190"/>
      <c r="BL142" s="190"/>
      <c r="BM142" s="190"/>
      <c r="BN142" s="190"/>
      <c r="BO142" s="190"/>
      <c r="BP142" s="190"/>
      <c r="BQ142" s="190"/>
      <c r="BR142" s="190"/>
    </row>
    <row r="143" spans="1:70">
      <c r="A143" s="261">
        <v>32</v>
      </c>
      <c r="B143" s="262"/>
      <c r="C143" s="262"/>
      <c r="D143" s="262"/>
      <c r="E143" s="262"/>
      <c r="F143" s="262"/>
      <c r="G143" s="266"/>
      <c r="H143" s="262"/>
      <c r="I143" s="264"/>
      <c r="J143" s="265"/>
      <c r="K143" s="266"/>
      <c r="L143" s="266"/>
      <c r="M143" s="262"/>
      <c r="N143" s="266"/>
      <c r="O143" s="262"/>
      <c r="P143" s="267"/>
      <c r="Q143" s="262"/>
      <c r="R143" s="262"/>
      <c r="S143" s="262"/>
      <c r="T143" s="267"/>
      <c r="U143" s="262"/>
      <c r="V143" s="267"/>
      <c r="W143" s="262"/>
      <c r="X143" s="267"/>
      <c r="Y143" s="262"/>
      <c r="Z143" s="266"/>
      <c r="AA143" s="268"/>
      <c r="AB143" s="268"/>
      <c r="AC143" s="268"/>
      <c r="AD143" s="268"/>
      <c r="AE143" s="269"/>
      <c r="AF143" s="195"/>
      <c r="AG143" s="246"/>
      <c r="AH143" s="190"/>
      <c r="AI143" s="190"/>
      <c r="AJ143" s="190"/>
      <c r="AK143" s="190"/>
      <c r="AL143" s="190"/>
      <c r="AM143" s="190"/>
      <c r="AN143" s="190"/>
      <c r="AO143" s="190"/>
      <c r="AP143" s="190"/>
      <c r="AQ143" s="190"/>
      <c r="AR143" s="190"/>
      <c r="AS143" s="190"/>
      <c r="AT143" s="190"/>
      <c r="AU143" s="190"/>
      <c r="AV143" s="190"/>
      <c r="AW143" s="190"/>
      <c r="AX143" s="190"/>
      <c r="AY143" s="190"/>
      <c r="AZ143" s="190"/>
      <c r="BA143" s="190"/>
      <c r="BB143" s="190"/>
      <c r="BC143" s="190"/>
      <c r="BD143" s="190"/>
      <c r="BE143" s="190"/>
      <c r="BF143" s="190"/>
      <c r="BG143" s="190"/>
      <c r="BH143" s="190"/>
      <c r="BI143" s="190"/>
      <c r="BJ143" s="190"/>
      <c r="BK143" s="190"/>
      <c r="BL143" s="190"/>
      <c r="BM143" s="190"/>
      <c r="BN143" s="190"/>
      <c r="BO143" s="190"/>
      <c r="BP143" s="190"/>
      <c r="BQ143" s="190"/>
      <c r="BR143" s="190"/>
    </row>
    <row r="144" spans="1:70">
      <c r="A144" s="261">
        <v>33</v>
      </c>
      <c r="B144" s="262"/>
      <c r="C144" s="262"/>
      <c r="D144" s="262"/>
      <c r="E144" s="262"/>
      <c r="F144" s="262"/>
      <c r="G144" s="266"/>
      <c r="H144" s="262"/>
      <c r="I144" s="264"/>
      <c r="J144" s="265"/>
      <c r="K144" s="266"/>
      <c r="L144" s="266"/>
      <c r="M144" s="262"/>
      <c r="N144" s="266"/>
      <c r="O144" s="262"/>
      <c r="P144" s="267"/>
      <c r="Q144" s="262"/>
      <c r="R144" s="262"/>
      <c r="S144" s="262"/>
      <c r="T144" s="267"/>
      <c r="U144" s="262"/>
      <c r="V144" s="267"/>
      <c r="W144" s="262"/>
      <c r="X144" s="267"/>
      <c r="Y144" s="262"/>
      <c r="Z144" s="266"/>
      <c r="AA144" s="268"/>
      <c r="AB144" s="268"/>
      <c r="AC144" s="268"/>
      <c r="AD144" s="268"/>
      <c r="AE144" s="269"/>
      <c r="AF144" s="195"/>
      <c r="AG144" s="246"/>
      <c r="AH144" s="190"/>
      <c r="AI144" s="190"/>
      <c r="AJ144" s="190"/>
      <c r="AK144" s="190"/>
      <c r="AL144" s="190"/>
      <c r="AM144" s="190"/>
      <c r="AN144" s="190"/>
      <c r="AO144" s="190"/>
      <c r="AP144" s="190"/>
      <c r="AQ144" s="190"/>
      <c r="AR144" s="190"/>
      <c r="AS144" s="190"/>
      <c r="AT144" s="190"/>
      <c r="AU144" s="190"/>
      <c r="AV144" s="190"/>
      <c r="AW144" s="190"/>
      <c r="AX144" s="190"/>
      <c r="AY144" s="190"/>
      <c r="AZ144" s="190"/>
      <c r="BA144" s="190"/>
      <c r="BB144" s="190"/>
      <c r="BC144" s="190"/>
      <c r="BD144" s="190"/>
      <c r="BE144" s="190"/>
      <c r="BF144" s="190"/>
      <c r="BG144" s="190"/>
      <c r="BH144" s="190"/>
      <c r="BI144" s="190"/>
      <c r="BJ144" s="190"/>
      <c r="BK144" s="190"/>
      <c r="BL144" s="190"/>
      <c r="BM144" s="190"/>
      <c r="BN144" s="190"/>
      <c r="BO144" s="190"/>
      <c r="BP144" s="190"/>
      <c r="BQ144" s="190"/>
      <c r="BR144" s="190"/>
    </row>
    <row r="145" spans="1:70">
      <c r="A145" s="261">
        <v>34</v>
      </c>
      <c r="B145" s="262"/>
      <c r="C145" s="262"/>
      <c r="D145" s="262"/>
      <c r="E145" s="262"/>
      <c r="F145" s="262"/>
      <c r="G145" s="266"/>
      <c r="H145" s="262"/>
      <c r="I145" s="264"/>
      <c r="J145" s="265"/>
      <c r="K145" s="266"/>
      <c r="L145" s="266"/>
      <c r="M145" s="262"/>
      <c r="N145" s="266"/>
      <c r="O145" s="262"/>
      <c r="P145" s="267"/>
      <c r="Q145" s="262"/>
      <c r="R145" s="262"/>
      <c r="S145" s="262"/>
      <c r="T145" s="267"/>
      <c r="U145" s="262"/>
      <c r="V145" s="267"/>
      <c r="W145" s="262"/>
      <c r="X145" s="267"/>
      <c r="Y145" s="262"/>
      <c r="Z145" s="266"/>
      <c r="AA145" s="268"/>
      <c r="AB145" s="268"/>
      <c r="AC145" s="268"/>
      <c r="AD145" s="268"/>
      <c r="AE145" s="269"/>
      <c r="AF145" s="195"/>
      <c r="AG145" s="246"/>
      <c r="AH145" s="190"/>
      <c r="AI145" s="190"/>
      <c r="AJ145" s="190"/>
      <c r="AK145" s="190"/>
      <c r="AL145" s="190"/>
      <c r="AM145" s="190"/>
      <c r="AN145" s="190"/>
      <c r="AO145" s="190"/>
      <c r="AP145" s="190"/>
      <c r="AQ145" s="190"/>
      <c r="AR145" s="190"/>
      <c r="AS145" s="190"/>
      <c r="AT145" s="190"/>
      <c r="AU145" s="190"/>
      <c r="AV145" s="190"/>
      <c r="AW145" s="190"/>
      <c r="AX145" s="190"/>
      <c r="AY145" s="190"/>
      <c r="AZ145" s="190"/>
      <c r="BA145" s="190"/>
      <c r="BB145" s="190"/>
      <c r="BC145" s="190"/>
      <c r="BD145" s="190"/>
      <c r="BE145" s="190"/>
      <c r="BF145" s="190"/>
      <c r="BG145" s="190"/>
      <c r="BH145" s="190"/>
      <c r="BI145" s="190"/>
      <c r="BJ145" s="190"/>
      <c r="BK145" s="190"/>
      <c r="BL145" s="190"/>
      <c r="BM145" s="190"/>
      <c r="BN145" s="190"/>
      <c r="BO145" s="190"/>
      <c r="BP145" s="190"/>
      <c r="BQ145" s="190"/>
      <c r="BR145" s="190"/>
    </row>
    <row r="146" spans="1:70">
      <c r="A146" s="261">
        <v>35</v>
      </c>
      <c r="B146" s="262"/>
      <c r="C146" s="262"/>
      <c r="D146" s="262"/>
      <c r="E146" s="262"/>
      <c r="F146" s="262"/>
      <c r="G146" s="266"/>
      <c r="H146" s="262"/>
      <c r="I146" s="264"/>
      <c r="J146" s="265"/>
      <c r="K146" s="266"/>
      <c r="L146" s="266"/>
      <c r="M146" s="262"/>
      <c r="N146" s="266"/>
      <c r="O146" s="262"/>
      <c r="P146" s="267"/>
      <c r="Q146" s="262"/>
      <c r="R146" s="262"/>
      <c r="S146" s="262"/>
      <c r="T146" s="267"/>
      <c r="U146" s="262"/>
      <c r="V146" s="267"/>
      <c r="W146" s="262"/>
      <c r="X146" s="267"/>
      <c r="Y146" s="262"/>
      <c r="Z146" s="266"/>
      <c r="AA146" s="268"/>
      <c r="AB146" s="268"/>
      <c r="AC146" s="268"/>
      <c r="AD146" s="268"/>
      <c r="AE146" s="269"/>
      <c r="AF146" s="195"/>
      <c r="AG146" s="246"/>
      <c r="AH146" s="190"/>
      <c r="AI146" s="190"/>
      <c r="AJ146" s="190"/>
      <c r="AK146" s="190"/>
      <c r="AL146" s="190"/>
      <c r="AM146" s="190"/>
      <c r="AN146" s="190"/>
      <c r="AO146" s="190"/>
      <c r="AP146" s="190"/>
      <c r="AQ146" s="190"/>
      <c r="AR146" s="190"/>
      <c r="AS146" s="190"/>
      <c r="AT146" s="190"/>
      <c r="AU146" s="190"/>
      <c r="AV146" s="190"/>
      <c r="AW146" s="190"/>
      <c r="AX146" s="190"/>
      <c r="AY146" s="190"/>
      <c r="AZ146" s="190"/>
      <c r="BA146" s="190"/>
      <c r="BB146" s="190"/>
      <c r="BC146" s="190"/>
      <c r="BD146" s="190"/>
      <c r="BE146" s="190"/>
      <c r="BF146" s="190"/>
      <c r="BG146" s="190"/>
      <c r="BH146" s="190"/>
      <c r="BI146" s="190"/>
      <c r="BJ146" s="190"/>
      <c r="BK146" s="190"/>
      <c r="BL146" s="190"/>
      <c r="BM146" s="190"/>
      <c r="BN146" s="190"/>
      <c r="BO146" s="190"/>
      <c r="BP146" s="190"/>
      <c r="BQ146" s="190"/>
      <c r="BR146" s="190"/>
    </row>
    <row r="147" spans="1:70">
      <c r="A147" s="261">
        <v>36</v>
      </c>
      <c r="B147" s="262"/>
      <c r="C147" s="262"/>
      <c r="D147" s="262"/>
      <c r="E147" s="262"/>
      <c r="F147" s="262"/>
      <c r="G147" s="266"/>
      <c r="H147" s="262"/>
      <c r="I147" s="264"/>
      <c r="J147" s="265"/>
      <c r="K147" s="266"/>
      <c r="L147" s="266"/>
      <c r="M147" s="262"/>
      <c r="N147" s="266"/>
      <c r="O147" s="262"/>
      <c r="P147" s="267"/>
      <c r="Q147" s="262"/>
      <c r="R147" s="262"/>
      <c r="S147" s="262"/>
      <c r="T147" s="267"/>
      <c r="U147" s="262"/>
      <c r="V147" s="267"/>
      <c r="W147" s="262"/>
      <c r="X147" s="267"/>
      <c r="Y147" s="262"/>
      <c r="Z147" s="266"/>
      <c r="AA147" s="268"/>
      <c r="AB147" s="268"/>
      <c r="AC147" s="268"/>
      <c r="AD147" s="268"/>
      <c r="AE147" s="269"/>
      <c r="AF147" s="195"/>
      <c r="AG147" s="246"/>
      <c r="AH147" s="190"/>
      <c r="AI147" s="190"/>
      <c r="AJ147" s="190"/>
      <c r="AK147" s="190"/>
      <c r="AL147" s="190"/>
      <c r="AM147" s="190"/>
      <c r="AN147" s="190"/>
      <c r="AO147" s="190"/>
      <c r="AP147" s="190"/>
      <c r="AQ147" s="190"/>
      <c r="AR147" s="190"/>
      <c r="AS147" s="190"/>
      <c r="AT147" s="190"/>
      <c r="AU147" s="190"/>
      <c r="AV147" s="190"/>
      <c r="AW147" s="190"/>
      <c r="AX147" s="190"/>
      <c r="AY147" s="190"/>
      <c r="AZ147" s="190"/>
      <c r="BA147" s="190"/>
      <c r="BB147" s="190"/>
      <c r="BC147" s="190"/>
      <c r="BD147" s="190"/>
      <c r="BE147" s="190"/>
      <c r="BF147" s="190"/>
      <c r="BG147" s="190"/>
      <c r="BH147" s="190"/>
      <c r="BI147" s="190"/>
      <c r="BJ147" s="190"/>
      <c r="BK147" s="190"/>
      <c r="BL147" s="190"/>
      <c r="BM147" s="190"/>
      <c r="BN147" s="190"/>
      <c r="BO147" s="190"/>
      <c r="BP147" s="190"/>
      <c r="BQ147" s="190"/>
      <c r="BR147" s="190"/>
    </row>
    <row r="148" spans="1:70">
      <c r="A148" s="261">
        <v>37</v>
      </c>
      <c r="B148" s="262"/>
      <c r="C148" s="262"/>
      <c r="D148" s="262"/>
      <c r="E148" s="262"/>
      <c r="F148" s="262"/>
      <c r="G148" s="266"/>
      <c r="H148" s="262"/>
      <c r="I148" s="264"/>
      <c r="J148" s="265"/>
      <c r="K148" s="266"/>
      <c r="L148" s="266"/>
      <c r="M148" s="262"/>
      <c r="N148" s="266"/>
      <c r="O148" s="262"/>
      <c r="P148" s="267"/>
      <c r="Q148" s="262"/>
      <c r="R148" s="262"/>
      <c r="S148" s="262"/>
      <c r="T148" s="267"/>
      <c r="U148" s="262"/>
      <c r="V148" s="267"/>
      <c r="W148" s="262"/>
      <c r="X148" s="267"/>
      <c r="Y148" s="262"/>
      <c r="Z148" s="266"/>
      <c r="AA148" s="268"/>
      <c r="AB148" s="268"/>
      <c r="AC148" s="268"/>
      <c r="AD148" s="268"/>
      <c r="AE148" s="269"/>
      <c r="AF148" s="195"/>
      <c r="AG148" s="246"/>
      <c r="AH148" s="190"/>
      <c r="AI148" s="190"/>
      <c r="AJ148" s="190"/>
      <c r="AK148" s="190"/>
      <c r="AL148" s="190"/>
      <c r="AM148" s="190"/>
      <c r="AN148" s="190"/>
      <c r="AO148" s="190"/>
      <c r="AP148" s="190"/>
      <c r="AQ148" s="190"/>
      <c r="AR148" s="190"/>
      <c r="AS148" s="190"/>
      <c r="AT148" s="190"/>
      <c r="AU148" s="190"/>
      <c r="AV148" s="190"/>
      <c r="AW148" s="190"/>
      <c r="AX148" s="190"/>
      <c r="AY148" s="190"/>
      <c r="AZ148" s="190"/>
      <c r="BA148" s="190"/>
      <c r="BB148" s="190"/>
      <c r="BC148" s="190"/>
      <c r="BD148" s="190"/>
      <c r="BE148" s="190"/>
      <c r="BF148" s="190"/>
      <c r="BG148" s="190"/>
      <c r="BH148" s="190"/>
      <c r="BI148" s="190"/>
      <c r="BJ148" s="190"/>
      <c r="BK148" s="190"/>
      <c r="BL148" s="190"/>
      <c r="BM148" s="190"/>
      <c r="BN148" s="190"/>
      <c r="BO148" s="190"/>
      <c r="BP148" s="190"/>
      <c r="BQ148" s="190"/>
      <c r="BR148" s="190"/>
    </row>
    <row r="149" spans="1:70">
      <c r="A149" s="261">
        <v>38</v>
      </c>
      <c r="B149" s="262"/>
      <c r="C149" s="262"/>
      <c r="D149" s="262"/>
      <c r="E149" s="262"/>
      <c r="F149" s="262"/>
      <c r="G149" s="266"/>
      <c r="H149" s="262"/>
      <c r="I149" s="264"/>
      <c r="J149" s="265"/>
      <c r="K149" s="266"/>
      <c r="L149" s="266"/>
      <c r="M149" s="262"/>
      <c r="N149" s="266"/>
      <c r="O149" s="262"/>
      <c r="P149" s="267"/>
      <c r="Q149" s="262"/>
      <c r="R149" s="262"/>
      <c r="S149" s="262"/>
      <c r="T149" s="267"/>
      <c r="U149" s="262"/>
      <c r="V149" s="267"/>
      <c r="W149" s="262"/>
      <c r="X149" s="267"/>
      <c r="Y149" s="262"/>
      <c r="Z149" s="266"/>
      <c r="AA149" s="268"/>
      <c r="AB149" s="268"/>
      <c r="AC149" s="268"/>
      <c r="AD149" s="268"/>
      <c r="AE149" s="269"/>
      <c r="AF149" s="195"/>
      <c r="AG149" s="246"/>
      <c r="AH149" s="190"/>
      <c r="AI149" s="190"/>
      <c r="AJ149" s="190"/>
      <c r="AK149" s="190"/>
      <c r="AL149" s="190"/>
      <c r="AM149" s="190"/>
      <c r="AN149" s="190"/>
      <c r="AO149" s="190"/>
      <c r="AP149" s="190"/>
      <c r="AQ149" s="190"/>
      <c r="AR149" s="190"/>
      <c r="AS149" s="190"/>
      <c r="AT149" s="190"/>
      <c r="AU149" s="190"/>
      <c r="AV149" s="190"/>
      <c r="AW149" s="190"/>
      <c r="AX149" s="190"/>
      <c r="AY149" s="190"/>
      <c r="AZ149" s="190"/>
      <c r="BA149" s="190"/>
      <c r="BB149" s="190"/>
      <c r="BC149" s="190"/>
      <c r="BD149" s="190"/>
      <c r="BE149" s="190"/>
      <c r="BF149" s="190"/>
      <c r="BG149" s="190"/>
      <c r="BH149" s="190"/>
      <c r="BI149" s="190"/>
      <c r="BJ149" s="190"/>
      <c r="BK149" s="190"/>
      <c r="BL149" s="190"/>
      <c r="BM149" s="190"/>
      <c r="BN149" s="190"/>
      <c r="BO149" s="190"/>
      <c r="BP149" s="190"/>
      <c r="BQ149" s="190"/>
      <c r="BR149" s="190"/>
    </row>
    <row r="150" spans="1:70">
      <c r="A150" s="261">
        <v>39</v>
      </c>
      <c r="B150" s="262"/>
      <c r="C150" s="262"/>
      <c r="D150" s="262"/>
      <c r="E150" s="262"/>
      <c r="F150" s="262"/>
      <c r="G150" s="266"/>
      <c r="H150" s="262"/>
      <c r="I150" s="264"/>
      <c r="J150" s="265"/>
      <c r="K150" s="266"/>
      <c r="L150" s="266"/>
      <c r="M150" s="262"/>
      <c r="N150" s="266"/>
      <c r="O150" s="262"/>
      <c r="P150" s="267"/>
      <c r="Q150" s="262"/>
      <c r="R150" s="262"/>
      <c r="S150" s="262"/>
      <c r="T150" s="267"/>
      <c r="U150" s="262"/>
      <c r="V150" s="267"/>
      <c r="W150" s="262"/>
      <c r="X150" s="267"/>
      <c r="Y150" s="262"/>
      <c r="Z150" s="266"/>
      <c r="AA150" s="268"/>
      <c r="AB150" s="268"/>
      <c r="AC150" s="268"/>
      <c r="AD150" s="268"/>
      <c r="AE150" s="269"/>
      <c r="AF150" s="195"/>
      <c r="AG150" s="246"/>
      <c r="AH150" s="190"/>
      <c r="AI150" s="190"/>
      <c r="AJ150" s="190"/>
      <c r="AK150" s="190"/>
      <c r="AL150" s="190"/>
      <c r="AM150" s="190"/>
      <c r="AN150" s="190"/>
      <c r="AO150" s="190"/>
      <c r="AP150" s="190"/>
      <c r="AQ150" s="190"/>
      <c r="AR150" s="190"/>
      <c r="AS150" s="190"/>
      <c r="AT150" s="190"/>
      <c r="AU150" s="190"/>
      <c r="AV150" s="190"/>
      <c r="AW150" s="190"/>
      <c r="AX150" s="190"/>
      <c r="AY150" s="190"/>
      <c r="AZ150" s="190"/>
      <c r="BA150" s="190"/>
      <c r="BB150" s="190"/>
      <c r="BC150" s="190"/>
      <c r="BD150" s="190"/>
      <c r="BE150" s="190"/>
      <c r="BF150" s="190"/>
      <c r="BG150" s="190"/>
      <c r="BH150" s="190"/>
      <c r="BI150" s="190"/>
      <c r="BJ150" s="190"/>
      <c r="BK150" s="190"/>
      <c r="BL150" s="190"/>
      <c r="BM150" s="190"/>
      <c r="BN150" s="190"/>
      <c r="BO150" s="190"/>
      <c r="BP150" s="190"/>
      <c r="BQ150" s="190"/>
      <c r="BR150" s="190"/>
    </row>
    <row r="151" spans="1:70">
      <c r="A151" s="261">
        <v>40</v>
      </c>
      <c r="B151" s="262"/>
      <c r="C151" s="262"/>
      <c r="D151" s="262"/>
      <c r="E151" s="262"/>
      <c r="F151" s="262"/>
      <c r="G151" s="266"/>
      <c r="H151" s="262"/>
      <c r="I151" s="264"/>
      <c r="J151" s="265"/>
      <c r="K151" s="266"/>
      <c r="L151" s="266"/>
      <c r="M151" s="262"/>
      <c r="N151" s="266"/>
      <c r="O151" s="262"/>
      <c r="P151" s="267"/>
      <c r="Q151" s="262"/>
      <c r="R151" s="262"/>
      <c r="S151" s="262"/>
      <c r="T151" s="267"/>
      <c r="U151" s="262"/>
      <c r="V151" s="267"/>
      <c r="W151" s="262"/>
      <c r="X151" s="267"/>
      <c r="Y151" s="262"/>
      <c r="Z151" s="266"/>
      <c r="AA151" s="268"/>
      <c r="AB151" s="268"/>
      <c r="AC151" s="268"/>
      <c r="AD151" s="268"/>
      <c r="AE151" s="269"/>
      <c r="AF151" s="195"/>
      <c r="AG151" s="246"/>
      <c r="AH151" s="190"/>
      <c r="AI151" s="190"/>
      <c r="AJ151" s="190"/>
      <c r="AK151" s="190"/>
      <c r="AL151" s="190"/>
      <c r="AM151" s="190"/>
      <c r="AN151" s="190"/>
      <c r="AO151" s="190"/>
      <c r="AP151" s="190"/>
      <c r="AQ151" s="190"/>
      <c r="AR151" s="190"/>
      <c r="AS151" s="190"/>
      <c r="AT151" s="190"/>
      <c r="AU151" s="190"/>
      <c r="AV151" s="190"/>
      <c r="AW151" s="190"/>
      <c r="AX151" s="190"/>
      <c r="AY151" s="190"/>
      <c r="AZ151" s="190"/>
      <c r="BA151" s="190"/>
      <c r="BB151" s="190"/>
      <c r="BC151" s="190"/>
      <c r="BD151" s="190"/>
      <c r="BE151" s="190"/>
      <c r="BF151" s="190"/>
      <c r="BG151" s="190"/>
      <c r="BH151" s="190"/>
      <c r="BI151" s="190"/>
      <c r="BJ151" s="190"/>
      <c r="BK151" s="190"/>
      <c r="BL151" s="190"/>
      <c r="BM151" s="190"/>
      <c r="BN151" s="190"/>
      <c r="BO151" s="190"/>
      <c r="BP151" s="190"/>
      <c r="BQ151" s="190"/>
      <c r="BR151" s="190"/>
    </row>
    <row r="152" spans="1:70">
      <c r="A152" s="261">
        <v>41</v>
      </c>
      <c r="B152" s="262"/>
      <c r="C152" s="262"/>
      <c r="D152" s="262"/>
      <c r="E152" s="262"/>
      <c r="F152" s="262"/>
      <c r="G152" s="266"/>
      <c r="H152" s="262"/>
      <c r="I152" s="264"/>
      <c r="J152" s="265"/>
      <c r="K152" s="266"/>
      <c r="L152" s="266"/>
      <c r="M152" s="262"/>
      <c r="N152" s="266"/>
      <c r="O152" s="262"/>
      <c r="P152" s="267"/>
      <c r="Q152" s="262"/>
      <c r="R152" s="262"/>
      <c r="S152" s="262"/>
      <c r="T152" s="267"/>
      <c r="U152" s="262"/>
      <c r="V152" s="267"/>
      <c r="W152" s="262"/>
      <c r="X152" s="267"/>
      <c r="Y152" s="262"/>
      <c r="Z152" s="266"/>
      <c r="AA152" s="268"/>
      <c r="AB152" s="268"/>
      <c r="AC152" s="268"/>
      <c r="AD152" s="268"/>
      <c r="AE152" s="269"/>
      <c r="AF152" s="195"/>
      <c r="AG152" s="246"/>
      <c r="AH152" s="190"/>
      <c r="AI152" s="190"/>
      <c r="AJ152" s="190"/>
      <c r="AK152" s="190"/>
      <c r="AL152" s="190"/>
      <c r="AM152" s="190"/>
      <c r="AN152" s="190"/>
      <c r="AO152" s="190"/>
      <c r="AP152" s="190"/>
      <c r="AQ152" s="190"/>
      <c r="AR152" s="190"/>
      <c r="AS152" s="190"/>
      <c r="AT152" s="190"/>
      <c r="AU152" s="190"/>
      <c r="AV152" s="190"/>
      <c r="AW152" s="190"/>
      <c r="AX152" s="190"/>
      <c r="AY152" s="190"/>
      <c r="AZ152" s="190"/>
      <c r="BA152" s="190"/>
      <c r="BB152" s="190"/>
      <c r="BC152" s="190"/>
      <c r="BD152" s="190"/>
      <c r="BE152" s="190"/>
      <c r="BF152" s="190"/>
      <c r="BG152" s="190"/>
      <c r="BH152" s="190"/>
      <c r="BI152" s="190"/>
      <c r="BJ152" s="190"/>
      <c r="BK152" s="190"/>
      <c r="BL152" s="190"/>
      <c r="BM152" s="190"/>
      <c r="BN152" s="190"/>
      <c r="BO152" s="190"/>
      <c r="BP152" s="190"/>
      <c r="BQ152" s="190"/>
      <c r="BR152" s="190"/>
    </row>
    <row r="153" spans="1:70">
      <c r="A153" s="261">
        <v>42</v>
      </c>
      <c r="B153" s="262"/>
      <c r="C153" s="262"/>
      <c r="D153" s="262"/>
      <c r="E153" s="262"/>
      <c r="F153" s="262"/>
      <c r="G153" s="266"/>
      <c r="H153" s="262"/>
      <c r="I153" s="264"/>
      <c r="J153" s="265"/>
      <c r="K153" s="266"/>
      <c r="L153" s="266"/>
      <c r="M153" s="262"/>
      <c r="N153" s="266"/>
      <c r="O153" s="262"/>
      <c r="P153" s="267"/>
      <c r="Q153" s="262"/>
      <c r="R153" s="262"/>
      <c r="S153" s="262"/>
      <c r="T153" s="267"/>
      <c r="U153" s="262"/>
      <c r="V153" s="267"/>
      <c r="W153" s="262"/>
      <c r="X153" s="267"/>
      <c r="Y153" s="262"/>
      <c r="Z153" s="266"/>
      <c r="AA153" s="268"/>
      <c r="AB153" s="268"/>
      <c r="AC153" s="268"/>
      <c r="AD153" s="268"/>
      <c r="AE153" s="269"/>
      <c r="AF153" s="195"/>
      <c r="AG153" s="246"/>
      <c r="AH153" s="190"/>
      <c r="AI153" s="190"/>
      <c r="AJ153" s="190"/>
      <c r="AK153" s="190"/>
      <c r="AL153" s="190"/>
      <c r="AM153" s="190"/>
      <c r="AN153" s="190"/>
      <c r="AO153" s="190"/>
      <c r="AP153" s="190"/>
      <c r="AQ153" s="190"/>
      <c r="AR153" s="190"/>
      <c r="AS153" s="190"/>
      <c r="AT153" s="190"/>
      <c r="AU153" s="190"/>
      <c r="AV153" s="190"/>
      <c r="AW153" s="190"/>
      <c r="AX153" s="190"/>
      <c r="AY153" s="190"/>
      <c r="AZ153" s="190"/>
      <c r="BA153" s="190"/>
      <c r="BB153" s="190"/>
      <c r="BC153" s="190"/>
      <c r="BD153" s="190"/>
      <c r="BE153" s="190"/>
      <c r="BF153" s="190"/>
      <c r="BG153" s="190"/>
      <c r="BH153" s="190"/>
      <c r="BI153" s="190"/>
      <c r="BJ153" s="190"/>
      <c r="BK153" s="190"/>
      <c r="BL153" s="190"/>
      <c r="BM153" s="190"/>
      <c r="BN153" s="190"/>
      <c r="BO153" s="190"/>
      <c r="BP153" s="190"/>
      <c r="BQ153" s="190"/>
      <c r="BR153" s="190"/>
    </row>
    <row r="154" spans="1:70">
      <c r="A154" s="261">
        <v>43</v>
      </c>
      <c r="B154" s="262"/>
      <c r="C154" s="262"/>
      <c r="D154" s="262"/>
      <c r="E154" s="262"/>
      <c r="F154" s="262"/>
      <c r="G154" s="266"/>
      <c r="H154" s="262"/>
      <c r="I154" s="264"/>
      <c r="J154" s="265"/>
      <c r="K154" s="266"/>
      <c r="L154" s="266"/>
      <c r="M154" s="262"/>
      <c r="N154" s="266"/>
      <c r="O154" s="262"/>
      <c r="P154" s="267"/>
      <c r="Q154" s="262"/>
      <c r="R154" s="262"/>
      <c r="S154" s="262"/>
      <c r="T154" s="267"/>
      <c r="U154" s="262"/>
      <c r="V154" s="267"/>
      <c r="W154" s="262"/>
      <c r="X154" s="267"/>
      <c r="Y154" s="262"/>
      <c r="Z154" s="266"/>
      <c r="AA154" s="268"/>
      <c r="AB154" s="268"/>
      <c r="AC154" s="268"/>
      <c r="AD154" s="268"/>
      <c r="AE154" s="269"/>
      <c r="AF154" s="195"/>
      <c r="AG154" s="246"/>
      <c r="AH154" s="190"/>
      <c r="AI154" s="190"/>
      <c r="AJ154" s="190"/>
      <c r="AK154" s="190"/>
      <c r="AL154" s="190"/>
      <c r="AM154" s="190"/>
      <c r="AN154" s="190"/>
      <c r="AO154" s="190"/>
      <c r="AP154" s="190"/>
      <c r="AQ154" s="190"/>
      <c r="AR154" s="190"/>
      <c r="AS154" s="190"/>
      <c r="AT154" s="190"/>
      <c r="AU154" s="190"/>
      <c r="AV154" s="190"/>
      <c r="AW154" s="190"/>
      <c r="AX154" s="190"/>
      <c r="AY154" s="190"/>
      <c r="AZ154" s="190"/>
      <c r="BA154" s="190"/>
      <c r="BB154" s="190"/>
      <c r="BC154" s="190"/>
      <c r="BD154" s="190"/>
      <c r="BE154" s="190"/>
      <c r="BF154" s="190"/>
      <c r="BG154" s="190"/>
      <c r="BH154" s="190"/>
      <c r="BI154" s="190"/>
      <c r="BJ154" s="190"/>
      <c r="BK154" s="190"/>
      <c r="BL154" s="190"/>
      <c r="BM154" s="190"/>
      <c r="BN154" s="190"/>
      <c r="BO154" s="190"/>
      <c r="BP154" s="190"/>
      <c r="BQ154" s="190"/>
      <c r="BR154" s="190"/>
    </row>
    <row r="155" spans="1:70">
      <c r="A155" s="261">
        <v>44</v>
      </c>
      <c r="B155" s="262"/>
      <c r="C155" s="262"/>
      <c r="D155" s="262"/>
      <c r="E155" s="262"/>
      <c r="F155" s="262"/>
      <c r="G155" s="266"/>
      <c r="H155" s="262"/>
      <c r="I155" s="264"/>
      <c r="J155" s="265"/>
      <c r="K155" s="266"/>
      <c r="L155" s="266"/>
      <c r="M155" s="262"/>
      <c r="N155" s="266"/>
      <c r="O155" s="262"/>
      <c r="P155" s="267"/>
      <c r="Q155" s="262"/>
      <c r="R155" s="262"/>
      <c r="S155" s="262"/>
      <c r="T155" s="267"/>
      <c r="U155" s="262"/>
      <c r="V155" s="267"/>
      <c r="W155" s="262"/>
      <c r="X155" s="267"/>
      <c r="Y155" s="262"/>
      <c r="Z155" s="266"/>
      <c r="AA155" s="268"/>
      <c r="AB155" s="268"/>
      <c r="AC155" s="268"/>
      <c r="AD155" s="268"/>
      <c r="AE155" s="269"/>
      <c r="AF155" s="195"/>
      <c r="AG155" s="246"/>
      <c r="AH155" s="190"/>
      <c r="AI155" s="190"/>
      <c r="AJ155" s="190"/>
      <c r="AK155" s="190"/>
      <c r="AL155" s="190"/>
      <c r="AM155" s="190"/>
      <c r="AN155" s="190"/>
      <c r="AO155" s="190"/>
      <c r="AP155" s="190"/>
      <c r="AQ155" s="190"/>
      <c r="AR155" s="190"/>
      <c r="AS155" s="190"/>
      <c r="AT155" s="190"/>
      <c r="AU155" s="190"/>
      <c r="AV155" s="190"/>
      <c r="AW155" s="190"/>
      <c r="AX155" s="190"/>
      <c r="AY155" s="190"/>
      <c r="AZ155" s="190"/>
      <c r="BA155" s="190"/>
      <c r="BB155" s="190"/>
      <c r="BC155" s="190"/>
      <c r="BD155" s="190"/>
      <c r="BE155" s="190"/>
      <c r="BF155" s="190"/>
      <c r="BG155" s="190"/>
      <c r="BH155" s="190"/>
      <c r="BI155" s="190"/>
      <c r="BJ155" s="190"/>
      <c r="BK155" s="190"/>
      <c r="BL155" s="190"/>
      <c r="BM155" s="190"/>
      <c r="BN155" s="190"/>
      <c r="BO155" s="190"/>
      <c r="BP155" s="190"/>
      <c r="BQ155" s="190"/>
      <c r="BR155" s="190"/>
    </row>
    <row r="156" spans="1:70">
      <c r="A156" s="261">
        <v>45</v>
      </c>
      <c r="B156" s="262"/>
      <c r="C156" s="262"/>
      <c r="D156" s="262"/>
      <c r="E156" s="262"/>
      <c r="F156" s="262"/>
      <c r="G156" s="266"/>
      <c r="H156" s="262"/>
      <c r="I156" s="264"/>
      <c r="J156" s="265"/>
      <c r="K156" s="266"/>
      <c r="L156" s="266"/>
      <c r="M156" s="262"/>
      <c r="N156" s="266"/>
      <c r="O156" s="262"/>
      <c r="P156" s="267"/>
      <c r="Q156" s="262"/>
      <c r="R156" s="262"/>
      <c r="S156" s="262"/>
      <c r="T156" s="267"/>
      <c r="U156" s="262"/>
      <c r="V156" s="267"/>
      <c r="W156" s="262"/>
      <c r="X156" s="267"/>
      <c r="Y156" s="262"/>
      <c r="Z156" s="266"/>
      <c r="AA156" s="268"/>
      <c r="AB156" s="268"/>
      <c r="AC156" s="268"/>
      <c r="AD156" s="268"/>
      <c r="AE156" s="269"/>
      <c r="AF156" s="195"/>
      <c r="AG156" s="246"/>
      <c r="AH156" s="190"/>
      <c r="AI156" s="190"/>
      <c r="AJ156" s="190"/>
      <c r="AK156" s="190"/>
      <c r="AL156" s="190"/>
      <c r="AM156" s="190"/>
      <c r="AN156" s="190"/>
      <c r="AO156" s="190"/>
      <c r="AP156" s="190"/>
      <c r="AQ156" s="190"/>
      <c r="AR156" s="190"/>
      <c r="AS156" s="190"/>
      <c r="AT156" s="190"/>
      <c r="AU156" s="190"/>
      <c r="AV156" s="190"/>
      <c r="AW156" s="190"/>
      <c r="AX156" s="190"/>
      <c r="AY156" s="190"/>
      <c r="AZ156" s="190"/>
      <c r="BA156" s="190"/>
      <c r="BB156" s="190"/>
      <c r="BC156" s="190"/>
      <c r="BD156" s="190"/>
      <c r="BE156" s="190"/>
      <c r="BF156" s="190"/>
      <c r="BG156" s="190"/>
      <c r="BH156" s="190"/>
      <c r="BI156" s="190"/>
      <c r="BJ156" s="190"/>
      <c r="BK156" s="190"/>
      <c r="BL156" s="190"/>
      <c r="BM156" s="190"/>
      <c r="BN156" s="190"/>
      <c r="BO156" s="190"/>
      <c r="BP156" s="190"/>
      <c r="BQ156" s="190"/>
      <c r="BR156" s="190"/>
    </row>
    <row r="157" spans="1:70">
      <c r="A157" s="261">
        <v>46</v>
      </c>
      <c r="B157" s="262"/>
      <c r="C157" s="262"/>
      <c r="D157" s="262"/>
      <c r="E157" s="262"/>
      <c r="F157" s="262"/>
      <c r="G157" s="266"/>
      <c r="H157" s="262"/>
      <c r="I157" s="264"/>
      <c r="J157" s="265"/>
      <c r="K157" s="266"/>
      <c r="L157" s="266"/>
      <c r="M157" s="262"/>
      <c r="N157" s="266"/>
      <c r="O157" s="262"/>
      <c r="P157" s="267"/>
      <c r="Q157" s="262"/>
      <c r="R157" s="262"/>
      <c r="S157" s="262"/>
      <c r="T157" s="267"/>
      <c r="U157" s="262"/>
      <c r="V157" s="267"/>
      <c r="W157" s="262"/>
      <c r="X157" s="267"/>
      <c r="Y157" s="262"/>
      <c r="Z157" s="266"/>
      <c r="AA157" s="268"/>
      <c r="AB157" s="268"/>
      <c r="AC157" s="268"/>
      <c r="AD157" s="268"/>
      <c r="AE157" s="269"/>
      <c r="AF157" s="195"/>
      <c r="AG157" s="246"/>
      <c r="AH157" s="190"/>
      <c r="AI157" s="190"/>
      <c r="AJ157" s="190"/>
      <c r="AK157" s="190"/>
      <c r="AL157" s="190"/>
      <c r="AM157" s="190"/>
      <c r="AN157" s="190"/>
      <c r="AO157" s="190"/>
      <c r="AP157" s="190"/>
      <c r="AQ157" s="190"/>
      <c r="AR157" s="190"/>
      <c r="AS157" s="190"/>
      <c r="AT157" s="190"/>
      <c r="AU157" s="190"/>
      <c r="AV157" s="190"/>
      <c r="AW157" s="190"/>
      <c r="AX157" s="190"/>
      <c r="AY157" s="190"/>
      <c r="AZ157" s="190"/>
      <c r="BA157" s="190"/>
      <c r="BB157" s="190"/>
      <c r="BC157" s="190"/>
      <c r="BD157" s="190"/>
      <c r="BE157" s="190"/>
      <c r="BF157" s="190"/>
      <c r="BG157" s="190"/>
      <c r="BH157" s="190"/>
      <c r="BI157" s="190"/>
      <c r="BJ157" s="190"/>
      <c r="BK157" s="190"/>
      <c r="BL157" s="190"/>
      <c r="BM157" s="190"/>
      <c r="BN157" s="190"/>
      <c r="BO157" s="190"/>
      <c r="BP157" s="190"/>
      <c r="BQ157" s="190"/>
      <c r="BR157" s="190"/>
    </row>
    <row r="158" spans="1:70">
      <c r="A158" s="261">
        <v>47</v>
      </c>
      <c r="B158" s="262"/>
      <c r="C158" s="262"/>
      <c r="D158" s="262"/>
      <c r="E158" s="262"/>
      <c r="F158" s="262"/>
      <c r="G158" s="266"/>
      <c r="H158" s="262"/>
      <c r="I158" s="264"/>
      <c r="J158" s="265"/>
      <c r="K158" s="266"/>
      <c r="L158" s="266"/>
      <c r="M158" s="262"/>
      <c r="N158" s="266"/>
      <c r="O158" s="262"/>
      <c r="P158" s="267"/>
      <c r="Q158" s="262"/>
      <c r="R158" s="262"/>
      <c r="S158" s="262"/>
      <c r="T158" s="267"/>
      <c r="U158" s="262"/>
      <c r="V158" s="267"/>
      <c r="W158" s="262"/>
      <c r="X158" s="267"/>
      <c r="Y158" s="262"/>
      <c r="Z158" s="266"/>
      <c r="AA158" s="268"/>
      <c r="AB158" s="268"/>
      <c r="AC158" s="268"/>
      <c r="AD158" s="268"/>
      <c r="AE158" s="269"/>
      <c r="AF158" s="195"/>
      <c r="AG158" s="246"/>
      <c r="AH158" s="190"/>
      <c r="AI158" s="190"/>
      <c r="AJ158" s="190"/>
      <c r="AK158" s="190"/>
      <c r="AL158" s="190"/>
      <c r="AM158" s="190"/>
      <c r="AN158" s="190"/>
      <c r="AO158" s="190"/>
      <c r="AP158" s="190"/>
      <c r="AQ158" s="190"/>
      <c r="AR158" s="190"/>
      <c r="AS158" s="190"/>
      <c r="AT158" s="190"/>
      <c r="AU158" s="190"/>
      <c r="AV158" s="190"/>
      <c r="AW158" s="190"/>
      <c r="AX158" s="190"/>
      <c r="AY158" s="190"/>
      <c r="AZ158" s="190"/>
      <c r="BA158" s="190"/>
      <c r="BB158" s="190"/>
      <c r="BC158" s="190"/>
      <c r="BD158" s="190"/>
      <c r="BE158" s="190"/>
      <c r="BF158" s="190"/>
      <c r="BG158" s="190"/>
      <c r="BH158" s="190"/>
      <c r="BI158" s="190"/>
      <c r="BJ158" s="190"/>
      <c r="BK158" s="190"/>
      <c r="BL158" s="190"/>
      <c r="BM158" s="190"/>
      <c r="BN158" s="190"/>
      <c r="BO158" s="190"/>
      <c r="BP158" s="190"/>
      <c r="BQ158" s="190"/>
      <c r="BR158" s="190"/>
    </row>
    <row r="159" spans="1:70">
      <c r="A159" s="261">
        <v>48</v>
      </c>
      <c r="B159" s="262"/>
      <c r="C159" s="262"/>
      <c r="D159" s="262"/>
      <c r="E159" s="262"/>
      <c r="F159" s="262"/>
      <c r="G159" s="266"/>
      <c r="H159" s="262"/>
      <c r="I159" s="264"/>
      <c r="J159" s="265"/>
      <c r="K159" s="266"/>
      <c r="L159" s="266"/>
      <c r="M159" s="262"/>
      <c r="N159" s="266"/>
      <c r="O159" s="262"/>
      <c r="P159" s="267"/>
      <c r="Q159" s="262"/>
      <c r="R159" s="262"/>
      <c r="S159" s="262"/>
      <c r="T159" s="267"/>
      <c r="U159" s="262"/>
      <c r="V159" s="267"/>
      <c r="W159" s="262"/>
      <c r="X159" s="267"/>
      <c r="Y159" s="262"/>
      <c r="Z159" s="266"/>
      <c r="AA159" s="268"/>
      <c r="AB159" s="268"/>
      <c r="AC159" s="268"/>
      <c r="AD159" s="268"/>
      <c r="AE159" s="269"/>
      <c r="AF159" s="195"/>
      <c r="AG159" s="246"/>
      <c r="AH159" s="190"/>
      <c r="AI159" s="190"/>
      <c r="AJ159" s="190"/>
      <c r="AK159" s="190"/>
      <c r="AL159" s="190"/>
      <c r="AM159" s="190"/>
      <c r="AN159" s="190"/>
      <c r="AO159" s="190"/>
      <c r="AP159" s="190"/>
      <c r="AQ159" s="190"/>
      <c r="AR159" s="190"/>
      <c r="AS159" s="190"/>
      <c r="AT159" s="190"/>
      <c r="AU159" s="190"/>
      <c r="AV159" s="190"/>
      <c r="AW159" s="190"/>
      <c r="AX159" s="190"/>
      <c r="AY159" s="190"/>
      <c r="AZ159" s="190"/>
      <c r="BA159" s="190"/>
      <c r="BB159" s="190"/>
      <c r="BC159" s="190"/>
      <c r="BD159" s="190"/>
      <c r="BE159" s="190"/>
      <c r="BF159" s="190"/>
      <c r="BG159" s="190"/>
      <c r="BH159" s="190"/>
      <c r="BI159" s="190"/>
      <c r="BJ159" s="190"/>
      <c r="BK159" s="190"/>
      <c r="BL159" s="190"/>
      <c r="BM159" s="190"/>
      <c r="BN159" s="190"/>
      <c r="BO159" s="190"/>
      <c r="BP159" s="190"/>
      <c r="BQ159" s="190"/>
      <c r="BR159" s="190"/>
    </row>
    <row r="160" spans="1:70">
      <c r="A160" s="261">
        <v>49</v>
      </c>
      <c r="B160" s="262"/>
      <c r="C160" s="262"/>
      <c r="D160" s="262"/>
      <c r="E160" s="262"/>
      <c r="F160" s="262"/>
      <c r="G160" s="266"/>
      <c r="H160" s="262"/>
      <c r="I160" s="264"/>
      <c r="J160" s="265"/>
      <c r="K160" s="266"/>
      <c r="L160" s="266"/>
      <c r="M160" s="262"/>
      <c r="N160" s="266"/>
      <c r="O160" s="262"/>
      <c r="P160" s="267"/>
      <c r="Q160" s="262"/>
      <c r="R160" s="262"/>
      <c r="S160" s="262"/>
      <c r="T160" s="267"/>
      <c r="U160" s="262"/>
      <c r="V160" s="267"/>
      <c r="W160" s="262"/>
      <c r="X160" s="267"/>
      <c r="Y160" s="262"/>
      <c r="Z160" s="266"/>
      <c r="AA160" s="268"/>
      <c r="AB160" s="268"/>
      <c r="AC160" s="268"/>
      <c r="AD160" s="268"/>
      <c r="AE160" s="269"/>
      <c r="AF160" s="195"/>
      <c r="AG160" s="246"/>
      <c r="AH160" s="190"/>
      <c r="AI160" s="190"/>
      <c r="AJ160" s="190"/>
      <c r="AK160" s="190"/>
      <c r="AL160" s="190"/>
      <c r="AM160" s="190"/>
      <c r="AN160" s="190"/>
      <c r="AO160" s="190"/>
      <c r="AP160" s="190"/>
      <c r="AQ160" s="190"/>
      <c r="AR160" s="190"/>
      <c r="AS160" s="190"/>
      <c r="AT160" s="190"/>
      <c r="AU160" s="190"/>
      <c r="AV160" s="190"/>
      <c r="AW160" s="190"/>
      <c r="AX160" s="190"/>
      <c r="AY160" s="190"/>
      <c r="AZ160" s="190"/>
      <c r="BA160" s="190"/>
      <c r="BB160" s="190"/>
      <c r="BC160" s="190"/>
      <c r="BD160" s="190"/>
      <c r="BE160" s="190"/>
      <c r="BF160" s="190"/>
      <c r="BG160" s="190"/>
      <c r="BH160" s="190"/>
      <c r="BI160" s="190"/>
      <c r="BJ160" s="190"/>
      <c r="BK160" s="190"/>
      <c r="BL160" s="190"/>
      <c r="BM160" s="190"/>
      <c r="BN160" s="190"/>
      <c r="BO160" s="190"/>
      <c r="BP160" s="190"/>
      <c r="BQ160" s="190"/>
      <c r="BR160" s="190"/>
    </row>
    <row r="161" spans="1:70" ht="13.5" thickBot="1">
      <c r="A161" s="301">
        <v>50</v>
      </c>
      <c r="B161" s="302"/>
      <c r="C161" s="302"/>
      <c r="D161" s="302"/>
      <c r="E161" s="302"/>
      <c r="F161" s="302"/>
      <c r="G161" s="303"/>
      <c r="H161" s="302"/>
      <c r="I161" s="304"/>
      <c r="J161" s="305"/>
      <c r="K161" s="303"/>
      <c r="L161" s="303"/>
      <c r="M161" s="302"/>
      <c r="N161" s="287"/>
      <c r="O161" s="286"/>
      <c r="P161" s="290"/>
      <c r="Q161" s="286"/>
      <c r="R161" s="286"/>
      <c r="S161" s="286"/>
      <c r="T161" s="290"/>
      <c r="U161" s="286"/>
      <c r="V161" s="290"/>
      <c r="W161" s="286"/>
      <c r="X161" s="290"/>
      <c r="Y161" s="286"/>
      <c r="Z161" s="287"/>
      <c r="AA161" s="291"/>
      <c r="AB161" s="291"/>
      <c r="AC161" s="291"/>
      <c r="AD161" s="291"/>
      <c r="AE161" s="292"/>
      <c r="AF161" s="195"/>
      <c r="AG161" s="246"/>
      <c r="AH161" s="190"/>
      <c r="AI161" s="190"/>
      <c r="AJ161" s="190"/>
      <c r="AK161" s="190"/>
      <c r="AL161" s="190"/>
      <c r="AM161" s="190"/>
      <c r="AN161" s="190"/>
      <c r="AO161" s="190"/>
      <c r="AP161" s="190"/>
      <c r="AQ161" s="190"/>
      <c r="AR161" s="190"/>
      <c r="AS161" s="190"/>
      <c r="AT161" s="190"/>
      <c r="AU161" s="190"/>
      <c r="AV161" s="190"/>
      <c r="AW161" s="190"/>
      <c r="AX161" s="190"/>
      <c r="AY161" s="190"/>
      <c r="AZ161" s="190"/>
      <c r="BA161" s="190"/>
      <c r="BB161" s="190"/>
      <c r="BC161" s="190"/>
      <c r="BD161" s="190"/>
      <c r="BE161" s="190"/>
      <c r="BF161" s="190"/>
      <c r="BG161" s="190"/>
      <c r="BH161" s="190"/>
      <c r="BI161" s="190"/>
      <c r="BJ161" s="190"/>
      <c r="BK161" s="190"/>
      <c r="BL161" s="190"/>
      <c r="BM161" s="190"/>
      <c r="BN161" s="190"/>
      <c r="BO161" s="190"/>
      <c r="BP161" s="190"/>
      <c r="BQ161" s="190"/>
      <c r="BR161" s="190"/>
    </row>
    <row r="162" spans="1:70">
      <c r="A162" s="251" t="s">
        <v>0</v>
      </c>
      <c r="B162" s="293">
        <f>SUM(B112:B161)</f>
        <v>10350</v>
      </c>
      <c r="C162" s="293">
        <f t="shared" ref="C162:AE162" si="17">SUM(C112:C161)</f>
        <v>7975</v>
      </c>
      <c r="D162" s="293">
        <f t="shared" si="17"/>
        <v>9975</v>
      </c>
      <c r="E162" s="293">
        <f t="shared" si="17"/>
        <v>13700</v>
      </c>
      <c r="F162" s="293">
        <f t="shared" si="17"/>
        <v>41775</v>
      </c>
      <c r="G162" s="293">
        <f t="shared" si="17"/>
        <v>15825</v>
      </c>
      <c r="H162" s="293">
        <f t="shared" si="17"/>
        <v>23525</v>
      </c>
      <c r="I162" s="293">
        <f t="shared" si="17"/>
        <v>15075</v>
      </c>
      <c r="J162" s="293">
        <f t="shared" si="17"/>
        <v>30825</v>
      </c>
      <c r="K162" s="293">
        <f t="shared" si="17"/>
        <v>0</v>
      </c>
      <c r="L162" s="293">
        <f t="shared" si="17"/>
        <v>0</v>
      </c>
      <c r="M162" s="293">
        <f t="shared" si="17"/>
        <v>0</v>
      </c>
      <c r="N162" s="293">
        <f t="shared" si="17"/>
        <v>0</v>
      </c>
      <c r="O162" s="293">
        <f t="shared" si="17"/>
        <v>0</v>
      </c>
      <c r="P162" s="293">
        <f t="shared" si="17"/>
        <v>0</v>
      </c>
      <c r="Q162" s="293">
        <f t="shared" si="17"/>
        <v>0</v>
      </c>
      <c r="R162" s="293">
        <f t="shared" si="17"/>
        <v>0</v>
      </c>
      <c r="S162" s="293">
        <f t="shared" si="17"/>
        <v>0</v>
      </c>
      <c r="T162" s="293">
        <f t="shared" si="17"/>
        <v>0</v>
      </c>
      <c r="U162" s="293">
        <f t="shared" si="17"/>
        <v>0</v>
      </c>
      <c r="V162" s="293">
        <f t="shared" si="17"/>
        <v>0</v>
      </c>
      <c r="W162" s="293">
        <f t="shared" si="17"/>
        <v>0</v>
      </c>
      <c r="X162" s="293">
        <f t="shared" si="17"/>
        <v>0</v>
      </c>
      <c r="Y162" s="293">
        <f t="shared" si="17"/>
        <v>0</v>
      </c>
      <c r="Z162" s="294">
        <f t="shared" si="17"/>
        <v>0</v>
      </c>
      <c r="AA162" s="294">
        <f t="shared" si="17"/>
        <v>0</v>
      </c>
      <c r="AB162" s="294">
        <f t="shared" si="17"/>
        <v>0</v>
      </c>
      <c r="AC162" s="294">
        <f t="shared" si="17"/>
        <v>0</v>
      </c>
      <c r="AD162" s="294">
        <f t="shared" si="17"/>
        <v>0</v>
      </c>
      <c r="AE162" s="293">
        <f t="shared" si="17"/>
        <v>0</v>
      </c>
      <c r="AF162" s="195"/>
      <c r="AG162" s="246">
        <f>SUM(B162:AE162)</f>
        <v>169025</v>
      </c>
      <c r="AH162" s="190"/>
      <c r="AI162" s="190"/>
      <c r="AJ162" s="190"/>
      <c r="AK162" s="190"/>
      <c r="AL162" s="190"/>
      <c r="AM162" s="190"/>
      <c r="AN162" s="190"/>
      <c r="AO162" s="190"/>
      <c r="AP162" s="190"/>
      <c r="AQ162" s="190"/>
      <c r="AR162" s="190"/>
      <c r="AS162" s="190"/>
      <c r="AT162" s="190"/>
      <c r="AU162" s="190"/>
      <c r="AV162" s="190"/>
      <c r="AW162" s="190"/>
      <c r="AX162" s="190"/>
      <c r="AY162" s="190"/>
      <c r="AZ162" s="190"/>
      <c r="BA162" s="190"/>
      <c r="BB162" s="190"/>
      <c r="BC162" s="190"/>
      <c r="BD162" s="190"/>
      <c r="BE162" s="190"/>
      <c r="BF162" s="190"/>
      <c r="BG162" s="190"/>
      <c r="BH162" s="190"/>
      <c r="BI162" s="190"/>
      <c r="BJ162" s="190"/>
      <c r="BK162" s="190"/>
      <c r="BL162" s="190"/>
      <c r="BM162" s="190"/>
      <c r="BN162" s="190"/>
      <c r="BO162" s="190"/>
      <c r="BP162" s="190"/>
      <c r="BQ162" s="190"/>
      <c r="BR162" s="190"/>
    </row>
    <row r="163" spans="1:70">
      <c r="A163" s="261" t="s">
        <v>34</v>
      </c>
      <c r="B163" s="295">
        <f>MAX(B112:B161)</f>
        <v>3900</v>
      </c>
      <c r="C163" s="295">
        <f t="shared" ref="C163:AE163" si="18">MAX(C112:C161)</f>
        <v>4475</v>
      </c>
      <c r="D163" s="295">
        <f t="shared" si="18"/>
        <v>4300</v>
      </c>
      <c r="E163" s="295">
        <f t="shared" si="18"/>
        <v>4600</v>
      </c>
      <c r="F163" s="295">
        <f t="shared" si="18"/>
        <v>4500</v>
      </c>
      <c r="G163" s="295">
        <f t="shared" si="18"/>
        <v>3475</v>
      </c>
      <c r="H163" s="295">
        <f t="shared" si="18"/>
        <v>4325</v>
      </c>
      <c r="I163" s="295">
        <f t="shared" si="18"/>
        <v>4900</v>
      </c>
      <c r="J163" s="295">
        <f t="shared" si="18"/>
        <v>4750</v>
      </c>
      <c r="K163" s="295">
        <f t="shared" si="18"/>
        <v>0</v>
      </c>
      <c r="L163" s="295">
        <f t="shared" si="18"/>
        <v>0</v>
      </c>
      <c r="M163" s="295">
        <f t="shared" si="18"/>
        <v>0</v>
      </c>
      <c r="N163" s="295">
        <f t="shared" si="18"/>
        <v>0</v>
      </c>
      <c r="O163" s="295">
        <f t="shared" si="18"/>
        <v>0</v>
      </c>
      <c r="P163" s="295">
        <f t="shared" si="18"/>
        <v>0</v>
      </c>
      <c r="Q163" s="295">
        <f t="shared" si="18"/>
        <v>0</v>
      </c>
      <c r="R163" s="295">
        <f t="shared" si="18"/>
        <v>0</v>
      </c>
      <c r="S163" s="295">
        <f t="shared" si="18"/>
        <v>0</v>
      </c>
      <c r="T163" s="295">
        <f t="shared" si="18"/>
        <v>0</v>
      </c>
      <c r="U163" s="295">
        <f t="shared" si="18"/>
        <v>0</v>
      </c>
      <c r="V163" s="295">
        <f t="shared" si="18"/>
        <v>0</v>
      </c>
      <c r="W163" s="295">
        <f t="shared" si="18"/>
        <v>0</v>
      </c>
      <c r="X163" s="295">
        <f t="shared" si="18"/>
        <v>0</v>
      </c>
      <c r="Y163" s="295">
        <f t="shared" si="18"/>
        <v>0</v>
      </c>
      <c r="Z163" s="296">
        <f t="shared" si="18"/>
        <v>0</v>
      </c>
      <c r="AA163" s="296">
        <f t="shared" si="18"/>
        <v>0</v>
      </c>
      <c r="AB163" s="296">
        <f t="shared" si="18"/>
        <v>0</v>
      </c>
      <c r="AC163" s="296">
        <f t="shared" si="18"/>
        <v>0</v>
      </c>
      <c r="AD163" s="296">
        <f t="shared" si="18"/>
        <v>0</v>
      </c>
      <c r="AE163" s="295">
        <f t="shared" si="18"/>
        <v>0</v>
      </c>
      <c r="AF163" s="195"/>
      <c r="AG163" s="246"/>
      <c r="AH163" s="190"/>
      <c r="AI163" s="190"/>
      <c r="AJ163" s="190"/>
      <c r="AK163" s="190"/>
      <c r="AL163" s="190"/>
      <c r="AM163" s="190"/>
      <c r="AN163" s="190"/>
      <c r="AO163" s="190"/>
      <c r="AP163" s="190"/>
      <c r="AQ163" s="190"/>
      <c r="AR163" s="190"/>
      <c r="AS163" s="190"/>
      <c r="AT163" s="190"/>
      <c r="AU163" s="190"/>
      <c r="AV163" s="190"/>
      <c r="AW163" s="190"/>
      <c r="AX163" s="190"/>
      <c r="AY163" s="190"/>
      <c r="AZ163" s="190"/>
      <c r="BA163" s="190"/>
      <c r="BB163" s="190"/>
      <c r="BC163" s="190"/>
      <c r="BD163" s="190"/>
      <c r="BE163" s="190"/>
      <c r="BF163" s="190"/>
      <c r="BG163" s="190"/>
      <c r="BH163" s="190"/>
      <c r="BI163" s="190"/>
      <c r="BJ163" s="190"/>
      <c r="BK163" s="190"/>
      <c r="BL163" s="190"/>
      <c r="BM163" s="190"/>
      <c r="BN163" s="190"/>
      <c r="BO163" s="190"/>
      <c r="BP163" s="190"/>
      <c r="BQ163" s="190"/>
      <c r="BR163" s="190"/>
    </row>
    <row r="164" spans="1:70" s="190" customFormat="1" ht="13.5" thickBot="1">
      <c r="A164" s="192" t="s">
        <v>1</v>
      </c>
      <c r="B164" s="242">
        <f>COUNT(B112:B161)</f>
        <v>3</v>
      </c>
      <c r="C164" s="242">
        <f t="shared" ref="C164:AE164" si="19">COUNT(C112:C161)</f>
        <v>2</v>
      </c>
      <c r="D164" s="242">
        <f t="shared" si="19"/>
        <v>3</v>
      </c>
      <c r="E164" s="242">
        <f t="shared" si="19"/>
        <v>4</v>
      </c>
      <c r="F164" s="242">
        <f t="shared" si="19"/>
        <v>12</v>
      </c>
      <c r="G164" s="242">
        <f t="shared" si="19"/>
        <v>5</v>
      </c>
      <c r="H164" s="242">
        <f t="shared" si="19"/>
        <v>7</v>
      </c>
      <c r="I164" s="242">
        <f t="shared" si="19"/>
        <v>4</v>
      </c>
      <c r="J164" s="242">
        <f t="shared" si="19"/>
        <v>9</v>
      </c>
      <c r="K164" s="242">
        <f t="shared" si="19"/>
        <v>0</v>
      </c>
      <c r="L164" s="242">
        <f t="shared" si="19"/>
        <v>0</v>
      </c>
      <c r="M164" s="242">
        <f t="shared" si="19"/>
        <v>0</v>
      </c>
      <c r="N164" s="242">
        <f t="shared" si="19"/>
        <v>0</v>
      </c>
      <c r="O164" s="242">
        <f t="shared" si="19"/>
        <v>0</v>
      </c>
      <c r="P164" s="242">
        <f t="shared" si="19"/>
        <v>0</v>
      </c>
      <c r="Q164" s="242">
        <f t="shared" si="19"/>
        <v>0</v>
      </c>
      <c r="R164" s="242">
        <f t="shared" si="19"/>
        <v>0</v>
      </c>
      <c r="S164" s="242">
        <f t="shared" si="19"/>
        <v>0</v>
      </c>
      <c r="T164" s="242">
        <f t="shared" si="19"/>
        <v>0</v>
      </c>
      <c r="U164" s="242">
        <f t="shared" si="19"/>
        <v>0</v>
      </c>
      <c r="V164" s="242">
        <f t="shared" si="19"/>
        <v>0</v>
      </c>
      <c r="W164" s="242">
        <f t="shared" si="19"/>
        <v>0</v>
      </c>
      <c r="X164" s="242">
        <f t="shared" si="19"/>
        <v>0</v>
      </c>
      <c r="Y164" s="242">
        <f t="shared" si="19"/>
        <v>0</v>
      </c>
      <c r="Z164" s="243">
        <f t="shared" si="19"/>
        <v>0</v>
      </c>
      <c r="AA164" s="243">
        <f t="shared" si="19"/>
        <v>0</v>
      </c>
      <c r="AB164" s="243">
        <f t="shared" si="19"/>
        <v>0</v>
      </c>
      <c r="AC164" s="243">
        <f t="shared" si="19"/>
        <v>0</v>
      </c>
      <c r="AD164" s="243">
        <f t="shared" si="19"/>
        <v>0</v>
      </c>
      <c r="AE164" s="242">
        <f t="shared" si="19"/>
        <v>0</v>
      </c>
      <c r="AF164" s="195"/>
      <c r="AG164" s="246">
        <f>SUM(B164:AE164)</f>
        <v>49</v>
      </c>
    </row>
    <row r="165" spans="1:70" ht="29.25" customHeight="1" thickBot="1">
      <c r="A165" s="346" t="s">
        <v>305</v>
      </c>
      <c r="B165" s="313"/>
      <c r="C165" s="313"/>
      <c r="D165" s="313"/>
      <c r="E165" s="313"/>
      <c r="F165" s="313"/>
      <c r="G165" s="313"/>
      <c r="H165" s="313"/>
      <c r="I165" s="313"/>
      <c r="J165" s="313"/>
      <c r="K165" s="313"/>
      <c r="L165" s="347" t="s">
        <v>303</v>
      </c>
      <c r="M165" s="344"/>
      <c r="N165" s="344"/>
      <c r="O165" s="345">
        <f>AG218</f>
        <v>0</v>
      </c>
      <c r="P165" s="347" t="s">
        <v>304</v>
      </c>
      <c r="Q165" s="344"/>
      <c r="R165" s="344"/>
      <c r="S165" s="492">
        <f>AG216</f>
        <v>0</v>
      </c>
      <c r="T165" s="493"/>
      <c r="U165" s="309"/>
      <c r="V165" s="309"/>
      <c r="W165" s="309"/>
      <c r="X165" s="309"/>
      <c r="Y165" s="309"/>
      <c r="Z165" s="309"/>
      <c r="AA165" s="309"/>
      <c r="AB165" s="309"/>
      <c r="AC165" s="309"/>
      <c r="AD165" s="309"/>
      <c r="AE165" s="309"/>
      <c r="AF165" s="309"/>
      <c r="AG165" s="310"/>
      <c r="AH165" s="311"/>
      <c r="AI165" s="311"/>
      <c r="AJ165" s="309"/>
      <c r="AK165" s="190"/>
      <c r="AL165" s="190"/>
      <c r="AM165" s="190"/>
      <c r="AN165" s="190"/>
      <c r="AO165" s="190"/>
      <c r="AP165" s="190"/>
      <c r="AQ165" s="190"/>
      <c r="AR165" s="190"/>
      <c r="AS165" s="190"/>
      <c r="AT165" s="190"/>
      <c r="AU165" s="190"/>
      <c r="AV165" s="190"/>
      <c r="AW165" s="190"/>
      <c r="AX165" s="190"/>
      <c r="AY165" s="190"/>
      <c r="AZ165" s="190"/>
      <c r="BA165" s="190"/>
      <c r="BB165" s="190"/>
      <c r="BC165" s="190"/>
      <c r="BD165" s="190"/>
      <c r="BE165" s="190"/>
      <c r="BF165" s="190"/>
      <c r="BG165" s="190"/>
      <c r="BH165" s="190"/>
      <c r="BI165" s="190"/>
      <c r="BJ165" s="190"/>
      <c r="BK165" s="190"/>
      <c r="BL165" s="190"/>
      <c r="BM165" s="190"/>
      <c r="BN165" s="190"/>
      <c r="BO165" s="190"/>
      <c r="BP165" s="190"/>
      <c r="BQ165" s="190"/>
      <c r="BR165" s="190"/>
    </row>
    <row r="166" spans="1:70">
      <c r="A166" s="274">
        <v>1</v>
      </c>
      <c r="B166" s="263"/>
      <c r="C166" s="263"/>
      <c r="D166" s="263"/>
      <c r="E166" s="263"/>
      <c r="F166" s="263"/>
      <c r="G166" s="298"/>
      <c r="H166" s="263"/>
      <c r="I166" s="299"/>
      <c r="J166" s="300"/>
      <c r="K166" s="298"/>
      <c r="L166" s="298"/>
      <c r="M166" s="263"/>
      <c r="N166" s="253"/>
      <c r="O166" s="252"/>
      <c r="P166" s="254"/>
      <c r="Q166" s="252"/>
      <c r="R166" s="252"/>
      <c r="S166" s="252"/>
      <c r="T166" s="254"/>
      <c r="U166" s="252"/>
      <c r="V166" s="254"/>
      <c r="W166" s="252"/>
      <c r="X166" s="254"/>
      <c r="Y166" s="252"/>
      <c r="Z166" s="253"/>
      <c r="AA166" s="255"/>
      <c r="AB166" s="255"/>
      <c r="AC166" s="255"/>
      <c r="AD166" s="255"/>
      <c r="AE166" s="256"/>
      <c r="AF166" s="195"/>
      <c r="AG166" s="246"/>
      <c r="AH166" s="190"/>
      <c r="AI166" s="190"/>
      <c r="AJ166" s="190"/>
      <c r="AK166" s="190"/>
      <c r="AL166" s="190"/>
      <c r="AM166" s="190"/>
      <c r="AN166" s="190"/>
      <c r="AO166" s="190"/>
      <c r="AP166" s="190"/>
      <c r="AQ166" s="190"/>
      <c r="AR166" s="190"/>
      <c r="AS166" s="190"/>
      <c r="AT166" s="190"/>
      <c r="AU166" s="190"/>
      <c r="AV166" s="190"/>
      <c r="AW166" s="190"/>
      <c r="AX166" s="190"/>
      <c r="AY166" s="190"/>
      <c r="AZ166" s="190"/>
      <c r="BA166" s="190"/>
      <c r="BB166" s="190"/>
      <c r="BC166" s="190"/>
      <c r="BD166" s="190"/>
      <c r="BE166" s="190"/>
      <c r="BF166" s="190"/>
      <c r="BG166" s="190"/>
      <c r="BH166" s="190"/>
      <c r="BI166" s="190"/>
      <c r="BJ166" s="190"/>
      <c r="BK166" s="190"/>
      <c r="BL166" s="190"/>
      <c r="BM166" s="190"/>
      <c r="BN166" s="190"/>
      <c r="BO166" s="190"/>
      <c r="BP166" s="190"/>
      <c r="BQ166" s="190"/>
      <c r="BR166" s="190"/>
    </row>
    <row r="167" spans="1:70">
      <c r="A167" s="261">
        <v>2</v>
      </c>
      <c r="B167" s="262"/>
      <c r="C167" s="262"/>
      <c r="D167" s="262"/>
      <c r="E167" s="262"/>
      <c r="F167" s="262"/>
      <c r="G167" s="266"/>
      <c r="H167" s="262"/>
      <c r="I167" s="264"/>
      <c r="J167" s="265"/>
      <c r="K167" s="266"/>
      <c r="L167" s="266"/>
      <c r="M167" s="262"/>
      <c r="N167" s="266"/>
      <c r="O167" s="262"/>
      <c r="P167" s="267"/>
      <c r="Q167" s="262"/>
      <c r="R167" s="267"/>
      <c r="S167" s="262"/>
      <c r="T167" s="267"/>
      <c r="U167" s="262"/>
      <c r="V167" s="267"/>
      <c r="W167" s="262"/>
      <c r="X167" s="267"/>
      <c r="Y167" s="262"/>
      <c r="Z167" s="266"/>
      <c r="AA167" s="268"/>
      <c r="AB167" s="268"/>
      <c r="AC167" s="268"/>
      <c r="AD167" s="268"/>
      <c r="AE167" s="269"/>
      <c r="AF167" s="195"/>
      <c r="AG167" s="246"/>
      <c r="AH167" s="190"/>
      <c r="AI167" s="190"/>
      <c r="AJ167" s="190"/>
      <c r="AK167" s="190"/>
      <c r="AL167" s="190"/>
      <c r="AM167" s="190"/>
      <c r="AN167" s="190"/>
      <c r="AO167" s="190"/>
      <c r="AP167" s="190"/>
      <c r="AQ167" s="190"/>
      <c r="AR167" s="190"/>
      <c r="AS167" s="190"/>
      <c r="AT167" s="190"/>
      <c r="AU167" s="190"/>
      <c r="AV167" s="190"/>
      <c r="AW167" s="190"/>
      <c r="AX167" s="190"/>
      <c r="AY167" s="190"/>
      <c r="AZ167" s="190"/>
      <c r="BA167" s="190"/>
      <c r="BB167" s="190"/>
      <c r="BC167" s="190"/>
      <c r="BD167" s="190"/>
      <c r="BE167" s="190"/>
      <c r="BF167" s="190"/>
      <c r="BG167" s="190"/>
      <c r="BH167" s="190"/>
      <c r="BI167" s="190"/>
      <c r="BJ167" s="190"/>
      <c r="BK167" s="190"/>
      <c r="BL167" s="190"/>
      <c r="BM167" s="190"/>
      <c r="BN167" s="190"/>
      <c r="BO167" s="190"/>
      <c r="BP167" s="190"/>
      <c r="BQ167" s="190"/>
      <c r="BR167" s="190"/>
    </row>
    <row r="168" spans="1:70">
      <c r="A168" s="261">
        <v>3</v>
      </c>
      <c r="B168" s="262"/>
      <c r="C168" s="262"/>
      <c r="D168" s="262"/>
      <c r="E168" s="262"/>
      <c r="F168" s="262"/>
      <c r="G168" s="266"/>
      <c r="H168" s="262"/>
      <c r="I168" s="264"/>
      <c r="J168" s="265"/>
      <c r="K168" s="266"/>
      <c r="L168" s="266"/>
      <c r="M168" s="262"/>
      <c r="N168" s="266"/>
      <c r="O168" s="262"/>
      <c r="P168" s="267"/>
      <c r="Q168" s="262"/>
      <c r="R168" s="267"/>
      <c r="S168" s="262"/>
      <c r="T168" s="267"/>
      <c r="U168" s="262"/>
      <c r="V168" s="267"/>
      <c r="W168" s="262"/>
      <c r="X168" s="267"/>
      <c r="Y168" s="262"/>
      <c r="Z168" s="266"/>
      <c r="AA168" s="268"/>
      <c r="AB168" s="268"/>
      <c r="AC168" s="268"/>
      <c r="AD168" s="268"/>
      <c r="AE168" s="269"/>
      <c r="AF168" s="195"/>
      <c r="AG168" s="246"/>
      <c r="AH168" s="190"/>
      <c r="AI168" s="190"/>
      <c r="AJ168" s="190"/>
      <c r="AK168" s="190"/>
      <c r="AL168" s="190"/>
      <c r="AM168" s="190"/>
      <c r="AN168" s="190"/>
      <c r="AO168" s="190"/>
      <c r="AP168" s="190"/>
      <c r="AQ168" s="190"/>
      <c r="AR168" s="190"/>
      <c r="AS168" s="190"/>
      <c r="AT168" s="190"/>
      <c r="AU168" s="190"/>
      <c r="AV168" s="190"/>
      <c r="AW168" s="190"/>
      <c r="AX168" s="190"/>
      <c r="AY168" s="190"/>
      <c r="AZ168" s="190"/>
      <c r="BA168" s="190"/>
      <c r="BB168" s="190"/>
      <c r="BC168" s="190"/>
      <c r="BD168" s="190"/>
      <c r="BE168" s="190"/>
      <c r="BF168" s="190"/>
      <c r="BG168" s="190"/>
      <c r="BH168" s="190"/>
      <c r="BI168" s="190"/>
      <c r="BJ168" s="190"/>
      <c r="BK168" s="190"/>
      <c r="BL168" s="190"/>
      <c r="BM168" s="190"/>
      <c r="BN168" s="190"/>
      <c r="BO168" s="190"/>
      <c r="BP168" s="190"/>
      <c r="BQ168" s="190"/>
      <c r="BR168" s="190"/>
    </row>
    <row r="169" spans="1:70">
      <c r="A169" s="261">
        <v>4</v>
      </c>
      <c r="B169" s="262"/>
      <c r="C169" s="262"/>
      <c r="D169" s="262"/>
      <c r="E169" s="262"/>
      <c r="F169" s="262"/>
      <c r="G169" s="266"/>
      <c r="H169" s="262"/>
      <c r="I169" s="264"/>
      <c r="J169" s="265"/>
      <c r="K169" s="266"/>
      <c r="L169" s="266"/>
      <c r="M169" s="262"/>
      <c r="N169" s="266"/>
      <c r="O169" s="262"/>
      <c r="P169" s="267"/>
      <c r="Q169" s="262"/>
      <c r="R169" s="267"/>
      <c r="S169" s="262"/>
      <c r="T169" s="267"/>
      <c r="U169" s="262"/>
      <c r="V169" s="267"/>
      <c r="W169" s="262"/>
      <c r="X169" s="267"/>
      <c r="Y169" s="262"/>
      <c r="Z169" s="266"/>
      <c r="AA169" s="268"/>
      <c r="AB169" s="268"/>
      <c r="AC169" s="268"/>
      <c r="AD169" s="268"/>
      <c r="AE169" s="269"/>
      <c r="AF169" s="195"/>
      <c r="AG169" s="246"/>
      <c r="AH169" s="190"/>
      <c r="AI169" s="190"/>
      <c r="AJ169" s="190"/>
      <c r="AK169" s="190"/>
      <c r="AL169" s="190"/>
      <c r="AM169" s="190"/>
      <c r="AN169" s="190"/>
      <c r="AO169" s="190"/>
      <c r="AP169" s="190"/>
      <c r="AQ169" s="190"/>
      <c r="AR169" s="190"/>
      <c r="AS169" s="190"/>
      <c r="AT169" s="190"/>
      <c r="AU169" s="190"/>
      <c r="AV169" s="190"/>
      <c r="AW169" s="190"/>
      <c r="AX169" s="190"/>
      <c r="AY169" s="190"/>
      <c r="AZ169" s="190"/>
      <c r="BA169" s="190"/>
      <c r="BB169" s="190"/>
      <c r="BC169" s="190"/>
      <c r="BD169" s="190"/>
      <c r="BE169" s="190"/>
      <c r="BF169" s="190"/>
      <c r="BG169" s="190"/>
      <c r="BH169" s="190"/>
      <c r="BI169" s="190"/>
      <c r="BJ169" s="190"/>
      <c r="BK169" s="190"/>
      <c r="BL169" s="190"/>
      <c r="BM169" s="190"/>
      <c r="BN169" s="190"/>
      <c r="BO169" s="190"/>
      <c r="BP169" s="190"/>
      <c r="BQ169" s="190"/>
      <c r="BR169" s="190"/>
    </row>
    <row r="170" spans="1:70">
      <c r="A170" s="261">
        <v>5</v>
      </c>
      <c r="B170" s="262"/>
      <c r="C170" s="262"/>
      <c r="D170" s="262"/>
      <c r="E170" s="262"/>
      <c r="F170" s="262"/>
      <c r="G170" s="266"/>
      <c r="H170" s="262"/>
      <c r="I170" s="264"/>
      <c r="J170" s="265"/>
      <c r="K170" s="266"/>
      <c r="L170" s="266"/>
      <c r="M170" s="262"/>
      <c r="N170" s="266"/>
      <c r="O170" s="262"/>
      <c r="P170" s="267"/>
      <c r="Q170" s="262"/>
      <c r="R170" s="267"/>
      <c r="S170" s="262"/>
      <c r="T170" s="267"/>
      <c r="U170" s="262"/>
      <c r="V170" s="267"/>
      <c r="W170" s="262"/>
      <c r="X170" s="267"/>
      <c r="Y170" s="262"/>
      <c r="Z170" s="266"/>
      <c r="AA170" s="268"/>
      <c r="AB170" s="268"/>
      <c r="AC170" s="268"/>
      <c r="AD170" s="268"/>
      <c r="AE170" s="269"/>
      <c r="AF170" s="195"/>
      <c r="AG170" s="246"/>
      <c r="AH170" s="190"/>
      <c r="AI170" s="190"/>
      <c r="AJ170" s="190"/>
      <c r="AK170" s="190"/>
      <c r="AL170" s="190"/>
      <c r="AM170" s="190"/>
      <c r="AN170" s="190"/>
      <c r="AO170" s="190"/>
      <c r="AP170" s="190"/>
      <c r="AQ170" s="190"/>
      <c r="AR170" s="190"/>
      <c r="AS170" s="190"/>
      <c r="AT170" s="190"/>
      <c r="AU170" s="190"/>
      <c r="AV170" s="190"/>
      <c r="AW170" s="190"/>
      <c r="AX170" s="190"/>
      <c r="AY170" s="190"/>
      <c r="AZ170" s="190"/>
      <c r="BA170" s="190"/>
      <c r="BB170" s="190"/>
      <c r="BC170" s="190"/>
      <c r="BD170" s="190"/>
      <c r="BE170" s="190"/>
      <c r="BF170" s="190"/>
      <c r="BG170" s="190"/>
      <c r="BH170" s="190"/>
      <c r="BI170" s="190"/>
      <c r="BJ170" s="190"/>
      <c r="BK170" s="190"/>
      <c r="BL170" s="190"/>
      <c r="BM170" s="190"/>
      <c r="BN170" s="190"/>
      <c r="BO170" s="190"/>
      <c r="BP170" s="190"/>
      <c r="BQ170" s="190"/>
      <c r="BR170" s="190"/>
    </row>
    <row r="171" spans="1:70">
      <c r="A171" s="261">
        <v>6</v>
      </c>
      <c r="B171" s="262"/>
      <c r="C171" s="262"/>
      <c r="D171" s="262"/>
      <c r="E171" s="262"/>
      <c r="F171" s="262"/>
      <c r="G171" s="266"/>
      <c r="H171" s="262"/>
      <c r="I171" s="264"/>
      <c r="J171" s="265"/>
      <c r="K171" s="266"/>
      <c r="L171" s="266"/>
      <c r="M171" s="262"/>
      <c r="N171" s="266"/>
      <c r="O171" s="262"/>
      <c r="P171" s="267"/>
      <c r="Q171" s="262"/>
      <c r="R171" s="267"/>
      <c r="S171" s="262"/>
      <c r="T171" s="267"/>
      <c r="U171" s="262"/>
      <c r="V171" s="267"/>
      <c r="W171" s="262"/>
      <c r="X171" s="267"/>
      <c r="Y171" s="262"/>
      <c r="Z171" s="266"/>
      <c r="AA171" s="268"/>
      <c r="AB171" s="268"/>
      <c r="AC171" s="268"/>
      <c r="AD171" s="268"/>
      <c r="AE171" s="269"/>
      <c r="AF171" s="195"/>
      <c r="AG171" s="246"/>
      <c r="AH171" s="190"/>
      <c r="AI171" s="190"/>
      <c r="AJ171" s="190"/>
      <c r="AK171" s="190"/>
      <c r="AL171" s="190"/>
      <c r="AM171" s="190"/>
      <c r="AN171" s="190"/>
      <c r="AO171" s="190"/>
      <c r="AP171" s="190"/>
      <c r="AQ171" s="190"/>
      <c r="AR171" s="190"/>
      <c r="AS171" s="190"/>
      <c r="AT171" s="190"/>
      <c r="AU171" s="190"/>
      <c r="AV171" s="190"/>
      <c r="AW171" s="190"/>
      <c r="AX171" s="190"/>
      <c r="AY171" s="190"/>
      <c r="AZ171" s="190"/>
      <c r="BA171" s="190"/>
      <c r="BB171" s="190"/>
      <c r="BC171" s="190"/>
      <c r="BD171" s="190"/>
      <c r="BE171" s="190"/>
      <c r="BF171" s="190"/>
      <c r="BG171" s="190"/>
      <c r="BH171" s="190"/>
      <c r="BI171" s="190"/>
      <c r="BJ171" s="190"/>
      <c r="BK171" s="190"/>
      <c r="BL171" s="190"/>
      <c r="BM171" s="190"/>
      <c r="BN171" s="190"/>
      <c r="BO171" s="190"/>
      <c r="BP171" s="190"/>
      <c r="BQ171" s="190"/>
      <c r="BR171" s="190"/>
    </row>
    <row r="172" spans="1:70">
      <c r="A172" s="261">
        <v>7</v>
      </c>
      <c r="B172" s="262"/>
      <c r="C172" s="262"/>
      <c r="D172" s="262"/>
      <c r="E172" s="262"/>
      <c r="F172" s="262"/>
      <c r="G172" s="266"/>
      <c r="H172" s="262"/>
      <c r="I172" s="264"/>
      <c r="J172" s="265"/>
      <c r="K172" s="266"/>
      <c r="L172" s="266"/>
      <c r="M172" s="262"/>
      <c r="N172" s="266"/>
      <c r="O172" s="262"/>
      <c r="P172" s="267"/>
      <c r="Q172" s="262"/>
      <c r="R172" s="267"/>
      <c r="S172" s="262"/>
      <c r="T172" s="267"/>
      <c r="U172" s="262"/>
      <c r="V172" s="267"/>
      <c r="W172" s="262"/>
      <c r="X172" s="267"/>
      <c r="Y172" s="262"/>
      <c r="Z172" s="266"/>
      <c r="AA172" s="268"/>
      <c r="AB172" s="268"/>
      <c r="AC172" s="268"/>
      <c r="AD172" s="268"/>
      <c r="AE172" s="269"/>
      <c r="AF172" s="195"/>
      <c r="AG172" s="246"/>
      <c r="AH172" s="190"/>
      <c r="AI172" s="190"/>
      <c r="AJ172" s="190"/>
      <c r="AK172" s="190"/>
      <c r="AL172" s="190"/>
      <c r="AM172" s="190"/>
      <c r="AN172" s="190"/>
      <c r="AO172" s="190"/>
      <c r="AP172" s="190"/>
      <c r="AQ172" s="190"/>
      <c r="AR172" s="190"/>
      <c r="AS172" s="190"/>
      <c r="AT172" s="190"/>
      <c r="AU172" s="190"/>
      <c r="AV172" s="190"/>
      <c r="AW172" s="190"/>
      <c r="AX172" s="190"/>
      <c r="AY172" s="190"/>
      <c r="AZ172" s="190"/>
      <c r="BA172" s="190"/>
      <c r="BB172" s="190"/>
      <c r="BC172" s="190"/>
      <c r="BD172" s="190"/>
      <c r="BE172" s="190"/>
      <c r="BF172" s="190"/>
      <c r="BG172" s="190"/>
      <c r="BH172" s="190"/>
      <c r="BI172" s="190"/>
      <c r="BJ172" s="190"/>
      <c r="BK172" s="190"/>
      <c r="BL172" s="190"/>
      <c r="BM172" s="190"/>
      <c r="BN172" s="190"/>
      <c r="BO172" s="190"/>
      <c r="BP172" s="190"/>
      <c r="BQ172" s="190"/>
      <c r="BR172" s="190"/>
    </row>
    <row r="173" spans="1:70">
      <c r="A173" s="261">
        <v>8</v>
      </c>
      <c r="B173" s="262"/>
      <c r="C173" s="262"/>
      <c r="D173" s="262"/>
      <c r="E173" s="262"/>
      <c r="F173" s="262"/>
      <c r="G173" s="266"/>
      <c r="H173" s="262"/>
      <c r="I173" s="264"/>
      <c r="J173" s="265"/>
      <c r="K173" s="266"/>
      <c r="L173" s="266"/>
      <c r="M173" s="262"/>
      <c r="N173" s="266"/>
      <c r="O173" s="262"/>
      <c r="P173" s="267"/>
      <c r="Q173" s="262"/>
      <c r="R173" s="267"/>
      <c r="S173" s="262"/>
      <c r="T173" s="267"/>
      <c r="U173" s="262"/>
      <c r="V173" s="267"/>
      <c r="W173" s="262"/>
      <c r="X173" s="267"/>
      <c r="Y173" s="262"/>
      <c r="Z173" s="266"/>
      <c r="AA173" s="268"/>
      <c r="AB173" s="268"/>
      <c r="AC173" s="268"/>
      <c r="AD173" s="268"/>
      <c r="AE173" s="269"/>
      <c r="AF173" s="195"/>
      <c r="AG173" s="246"/>
      <c r="AH173" s="190"/>
      <c r="AI173" s="190"/>
      <c r="AJ173" s="190"/>
      <c r="AK173" s="190"/>
      <c r="AL173" s="190"/>
      <c r="AM173" s="190"/>
      <c r="AN173" s="190"/>
      <c r="AO173" s="190"/>
      <c r="AP173" s="190"/>
      <c r="AQ173" s="190"/>
      <c r="AR173" s="190"/>
      <c r="AS173" s="190"/>
      <c r="AT173" s="190"/>
      <c r="AU173" s="190"/>
      <c r="AV173" s="190"/>
      <c r="AW173" s="190"/>
      <c r="AX173" s="190"/>
      <c r="AY173" s="190"/>
      <c r="AZ173" s="190"/>
      <c r="BA173" s="190"/>
      <c r="BB173" s="190"/>
      <c r="BC173" s="190"/>
      <c r="BD173" s="190"/>
      <c r="BE173" s="190"/>
      <c r="BF173" s="190"/>
      <c r="BG173" s="190"/>
      <c r="BH173" s="190"/>
      <c r="BI173" s="190"/>
      <c r="BJ173" s="190"/>
      <c r="BK173" s="190"/>
      <c r="BL173" s="190"/>
      <c r="BM173" s="190"/>
      <c r="BN173" s="190"/>
      <c r="BO173" s="190"/>
      <c r="BP173" s="190"/>
      <c r="BQ173" s="190"/>
      <c r="BR173" s="190"/>
    </row>
    <row r="174" spans="1:70">
      <c r="A174" s="261">
        <v>9</v>
      </c>
      <c r="B174" s="262"/>
      <c r="C174" s="262"/>
      <c r="D174" s="262"/>
      <c r="E174" s="262"/>
      <c r="F174" s="262"/>
      <c r="G174" s="266"/>
      <c r="H174" s="262"/>
      <c r="I174" s="264"/>
      <c r="J174" s="265"/>
      <c r="K174" s="266"/>
      <c r="L174" s="266"/>
      <c r="M174" s="262"/>
      <c r="N174" s="266"/>
      <c r="O174" s="262"/>
      <c r="P174" s="267"/>
      <c r="Q174" s="262"/>
      <c r="R174" s="267"/>
      <c r="S174" s="262"/>
      <c r="T174" s="267"/>
      <c r="U174" s="262"/>
      <c r="V174" s="267"/>
      <c r="W174" s="262"/>
      <c r="X174" s="267"/>
      <c r="Y174" s="262"/>
      <c r="Z174" s="266"/>
      <c r="AA174" s="268"/>
      <c r="AB174" s="268"/>
      <c r="AC174" s="268"/>
      <c r="AD174" s="268"/>
      <c r="AE174" s="269"/>
      <c r="AF174" s="195"/>
      <c r="AG174" s="246"/>
      <c r="AH174" s="190"/>
      <c r="AI174" s="190"/>
      <c r="AJ174" s="190"/>
      <c r="AK174" s="190"/>
      <c r="AL174" s="190"/>
      <c r="AM174" s="190"/>
      <c r="AN174" s="190"/>
      <c r="AO174" s="190"/>
      <c r="AP174" s="190"/>
      <c r="AQ174" s="190"/>
      <c r="AR174" s="190"/>
      <c r="AS174" s="190"/>
      <c r="AT174" s="190"/>
      <c r="AU174" s="190"/>
      <c r="AV174" s="190"/>
      <c r="AW174" s="190"/>
      <c r="AX174" s="190"/>
      <c r="AY174" s="190"/>
      <c r="AZ174" s="190"/>
      <c r="BA174" s="190"/>
      <c r="BB174" s="190"/>
      <c r="BC174" s="190"/>
      <c r="BD174" s="190"/>
      <c r="BE174" s="190"/>
      <c r="BF174" s="190"/>
      <c r="BG174" s="190"/>
      <c r="BH174" s="190"/>
      <c r="BI174" s="190"/>
      <c r="BJ174" s="190"/>
      <c r="BK174" s="190"/>
      <c r="BL174" s="190"/>
      <c r="BM174" s="190"/>
      <c r="BN174" s="190"/>
      <c r="BO174" s="190"/>
      <c r="BP174" s="190"/>
      <c r="BQ174" s="190"/>
      <c r="BR174" s="190"/>
    </row>
    <row r="175" spans="1:70">
      <c r="A175" s="261">
        <v>10</v>
      </c>
      <c r="B175" s="262"/>
      <c r="C175" s="262"/>
      <c r="D175" s="262"/>
      <c r="E175" s="262"/>
      <c r="F175" s="262"/>
      <c r="G175" s="266"/>
      <c r="H175" s="262"/>
      <c r="I175" s="264"/>
      <c r="J175" s="265"/>
      <c r="K175" s="266"/>
      <c r="L175" s="266"/>
      <c r="M175" s="262"/>
      <c r="N175" s="266"/>
      <c r="O175" s="262"/>
      <c r="P175" s="267"/>
      <c r="Q175" s="262"/>
      <c r="R175" s="267"/>
      <c r="S175" s="262"/>
      <c r="T175" s="267"/>
      <c r="U175" s="262"/>
      <c r="V175" s="267"/>
      <c r="W175" s="262"/>
      <c r="X175" s="267"/>
      <c r="Y175" s="262"/>
      <c r="Z175" s="266"/>
      <c r="AA175" s="268"/>
      <c r="AB175" s="268"/>
      <c r="AC175" s="268"/>
      <c r="AD175" s="268"/>
      <c r="AE175" s="269"/>
      <c r="AF175" s="195"/>
      <c r="AG175" s="246"/>
      <c r="AH175" s="190"/>
      <c r="AI175" s="190"/>
      <c r="AJ175" s="190"/>
      <c r="AK175" s="190"/>
      <c r="AL175" s="190"/>
      <c r="AM175" s="190"/>
      <c r="AN175" s="190"/>
      <c r="AO175" s="190"/>
      <c r="AP175" s="190"/>
      <c r="AQ175" s="190"/>
      <c r="AR175" s="190"/>
      <c r="AS175" s="190"/>
      <c r="AT175" s="190"/>
      <c r="AU175" s="190"/>
      <c r="AV175" s="190"/>
      <c r="AW175" s="190"/>
      <c r="AX175" s="190"/>
      <c r="AY175" s="190"/>
      <c r="AZ175" s="190"/>
      <c r="BA175" s="190"/>
      <c r="BB175" s="190"/>
      <c r="BC175" s="190"/>
      <c r="BD175" s="190"/>
      <c r="BE175" s="190"/>
      <c r="BF175" s="190"/>
      <c r="BG175" s="190"/>
      <c r="BH175" s="190"/>
      <c r="BI175" s="190"/>
      <c r="BJ175" s="190"/>
      <c r="BK175" s="190"/>
      <c r="BL175" s="190"/>
      <c r="BM175" s="190"/>
      <c r="BN175" s="190"/>
      <c r="BO175" s="190"/>
      <c r="BP175" s="190"/>
      <c r="BQ175" s="190"/>
      <c r="BR175" s="190"/>
    </row>
    <row r="176" spans="1:70">
      <c r="A176" s="261">
        <v>11</v>
      </c>
      <c r="B176" s="262"/>
      <c r="C176" s="262"/>
      <c r="D176" s="262"/>
      <c r="E176" s="262"/>
      <c r="F176" s="262"/>
      <c r="G176" s="266"/>
      <c r="H176" s="262"/>
      <c r="I176" s="264"/>
      <c r="J176" s="265"/>
      <c r="K176" s="266"/>
      <c r="L176" s="266"/>
      <c r="M176" s="262"/>
      <c r="N176" s="266"/>
      <c r="O176" s="262"/>
      <c r="P176" s="267"/>
      <c r="Q176" s="262"/>
      <c r="R176" s="267"/>
      <c r="S176" s="262"/>
      <c r="T176" s="267"/>
      <c r="U176" s="262"/>
      <c r="V176" s="267"/>
      <c r="W176" s="262"/>
      <c r="X176" s="267"/>
      <c r="Y176" s="262"/>
      <c r="Z176" s="266"/>
      <c r="AA176" s="268"/>
      <c r="AB176" s="268"/>
      <c r="AC176" s="268"/>
      <c r="AD176" s="268"/>
      <c r="AE176" s="269"/>
      <c r="AF176" s="195"/>
      <c r="AG176" s="246"/>
      <c r="AH176" s="190"/>
      <c r="AI176" s="190"/>
      <c r="AJ176" s="190"/>
      <c r="AK176" s="190"/>
      <c r="AL176" s="190"/>
      <c r="AM176" s="190"/>
      <c r="AN176" s="190"/>
      <c r="AO176" s="190"/>
      <c r="AP176" s="190"/>
      <c r="AQ176" s="190"/>
      <c r="AR176" s="190"/>
      <c r="AS176" s="190"/>
      <c r="AT176" s="190"/>
      <c r="AU176" s="190"/>
      <c r="AV176" s="190"/>
      <c r="AW176" s="190"/>
      <c r="AX176" s="190"/>
      <c r="AY176" s="190"/>
      <c r="AZ176" s="190"/>
      <c r="BA176" s="190"/>
      <c r="BB176" s="190"/>
      <c r="BC176" s="190"/>
      <c r="BD176" s="190"/>
      <c r="BE176" s="190"/>
      <c r="BF176" s="190"/>
      <c r="BG176" s="190"/>
      <c r="BH176" s="190"/>
      <c r="BI176" s="190"/>
      <c r="BJ176" s="190"/>
      <c r="BK176" s="190"/>
      <c r="BL176" s="190"/>
      <c r="BM176" s="190"/>
      <c r="BN176" s="190"/>
      <c r="BO176" s="190"/>
      <c r="BP176" s="190"/>
      <c r="BQ176" s="190"/>
      <c r="BR176" s="190"/>
    </row>
    <row r="177" spans="1:70">
      <c r="A177" s="261">
        <v>12</v>
      </c>
      <c r="B177" s="262"/>
      <c r="C177" s="262"/>
      <c r="D177" s="262"/>
      <c r="E177" s="262"/>
      <c r="F177" s="262"/>
      <c r="G177" s="266"/>
      <c r="H177" s="262"/>
      <c r="I177" s="264"/>
      <c r="J177" s="265"/>
      <c r="K177" s="266"/>
      <c r="L177" s="266"/>
      <c r="M177" s="262"/>
      <c r="N177" s="266"/>
      <c r="O177" s="262"/>
      <c r="P177" s="267"/>
      <c r="Q177" s="262"/>
      <c r="R177" s="267"/>
      <c r="S177" s="262"/>
      <c r="T177" s="267"/>
      <c r="U177" s="262"/>
      <c r="V177" s="267"/>
      <c r="W177" s="262"/>
      <c r="X177" s="267"/>
      <c r="Y177" s="262"/>
      <c r="Z177" s="266"/>
      <c r="AA177" s="268"/>
      <c r="AB177" s="268"/>
      <c r="AC177" s="268"/>
      <c r="AD177" s="268"/>
      <c r="AE177" s="269"/>
      <c r="AF177" s="195"/>
      <c r="AG177" s="246"/>
      <c r="AH177" s="190"/>
      <c r="AI177" s="190"/>
      <c r="AJ177" s="190"/>
      <c r="AK177" s="190"/>
      <c r="AL177" s="190"/>
      <c r="AM177" s="190"/>
      <c r="AN177" s="190"/>
      <c r="AO177" s="190"/>
      <c r="AP177" s="190"/>
      <c r="AQ177" s="190"/>
      <c r="AR177" s="190"/>
      <c r="AS177" s="190"/>
      <c r="AT177" s="190"/>
      <c r="AU177" s="190"/>
      <c r="AV177" s="190"/>
      <c r="AW177" s="190"/>
      <c r="AX177" s="190"/>
      <c r="AY177" s="190"/>
      <c r="AZ177" s="190"/>
      <c r="BA177" s="190"/>
      <c r="BB177" s="190"/>
      <c r="BC177" s="190"/>
      <c r="BD177" s="190"/>
      <c r="BE177" s="190"/>
      <c r="BF177" s="190"/>
      <c r="BG177" s="190"/>
      <c r="BH177" s="190"/>
      <c r="BI177" s="190"/>
      <c r="BJ177" s="190"/>
      <c r="BK177" s="190"/>
      <c r="BL177" s="190"/>
      <c r="BM177" s="190"/>
      <c r="BN177" s="190"/>
      <c r="BO177" s="190"/>
      <c r="BP177" s="190"/>
      <c r="BQ177" s="190"/>
      <c r="BR177" s="190"/>
    </row>
    <row r="178" spans="1:70">
      <c r="A178" s="261">
        <v>13</v>
      </c>
      <c r="B178" s="262"/>
      <c r="C178" s="262"/>
      <c r="D178" s="262"/>
      <c r="E178" s="262"/>
      <c r="F178" s="262"/>
      <c r="G178" s="266"/>
      <c r="H178" s="262"/>
      <c r="I178" s="264"/>
      <c r="J178" s="265"/>
      <c r="K178" s="266"/>
      <c r="L178" s="266"/>
      <c r="M178" s="262"/>
      <c r="N178" s="266"/>
      <c r="O178" s="262"/>
      <c r="P178" s="267"/>
      <c r="Q178" s="262"/>
      <c r="R178" s="267"/>
      <c r="S178" s="262"/>
      <c r="T178" s="267"/>
      <c r="U178" s="262"/>
      <c r="V178" s="267"/>
      <c r="W178" s="262"/>
      <c r="X178" s="267"/>
      <c r="Y178" s="262"/>
      <c r="Z178" s="266"/>
      <c r="AA178" s="268"/>
      <c r="AB178" s="268"/>
      <c r="AC178" s="268"/>
      <c r="AD178" s="268"/>
      <c r="AE178" s="269"/>
      <c r="AF178" s="195"/>
      <c r="AG178" s="246"/>
      <c r="AH178" s="190"/>
      <c r="AI178" s="190"/>
      <c r="AJ178" s="190"/>
      <c r="AK178" s="190"/>
      <c r="AL178" s="190"/>
      <c r="AM178" s="190"/>
      <c r="AN178" s="190"/>
      <c r="AO178" s="190"/>
      <c r="AP178" s="190"/>
      <c r="AQ178" s="190"/>
      <c r="AR178" s="190"/>
      <c r="AS178" s="190"/>
      <c r="AT178" s="190"/>
      <c r="AU178" s="190"/>
      <c r="AV178" s="190"/>
      <c r="AW178" s="190"/>
      <c r="AX178" s="190"/>
      <c r="AY178" s="190"/>
      <c r="AZ178" s="190"/>
      <c r="BA178" s="190"/>
      <c r="BB178" s="190"/>
      <c r="BC178" s="190"/>
      <c r="BD178" s="190"/>
      <c r="BE178" s="190"/>
      <c r="BF178" s="190"/>
      <c r="BG178" s="190"/>
      <c r="BH178" s="190"/>
      <c r="BI178" s="190"/>
      <c r="BJ178" s="190"/>
      <c r="BK178" s="190"/>
      <c r="BL178" s="190"/>
      <c r="BM178" s="190"/>
      <c r="BN178" s="190"/>
      <c r="BO178" s="190"/>
      <c r="BP178" s="190"/>
      <c r="BQ178" s="190"/>
      <c r="BR178" s="190"/>
    </row>
    <row r="179" spans="1:70">
      <c r="A179" s="261">
        <v>14</v>
      </c>
      <c r="B179" s="262"/>
      <c r="C179" s="262"/>
      <c r="D179" s="262"/>
      <c r="E179" s="262"/>
      <c r="F179" s="262"/>
      <c r="G179" s="266"/>
      <c r="H179" s="262"/>
      <c r="I179" s="264"/>
      <c r="J179" s="265"/>
      <c r="K179" s="266"/>
      <c r="L179" s="266"/>
      <c r="M179" s="262"/>
      <c r="N179" s="266"/>
      <c r="O179" s="262"/>
      <c r="P179" s="267"/>
      <c r="Q179" s="262"/>
      <c r="R179" s="267"/>
      <c r="S179" s="262"/>
      <c r="T179" s="267"/>
      <c r="U179" s="262"/>
      <c r="V179" s="267"/>
      <c r="W179" s="262"/>
      <c r="X179" s="267"/>
      <c r="Y179" s="262"/>
      <c r="Z179" s="266"/>
      <c r="AA179" s="268"/>
      <c r="AB179" s="268"/>
      <c r="AC179" s="268"/>
      <c r="AD179" s="268"/>
      <c r="AE179" s="269"/>
      <c r="AF179" s="195"/>
      <c r="AG179" s="246"/>
      <c r="AH179" s="190"/>
      <c r="AI179" s="190"/>
      <c r="AJ179" s="190"/>
      <c r="AK179" s="190"/>
      <c r="AL179" s="190"/>
      <c r="AM179" s="190"/>
      <c r="AN179" s="190"/>
      <c r="AO179" s="190"/>
      <c r="AP179" s="190"/>
      <c r="AQ179" s="190"/>
      <c r="AR179" s="190"/>
      <c r="AS179" s="190"/>
      <c r="AT179" s="190"/>
      <c r="AU179" s="190"/>
      <c r="AV179" s="190"/>
      <c r="AW179" s="190"/>
      <c r="AX179" s="190"/>
      <c r="AY179" s="190"/>
      <c r="AZ179" s="190"/>
      <c r="BA179" s="190"/>
      <c r="BB179" s="190"/>
      <c r="BC179" s="190"/>
      <c r="BD179" s="190"/>
      <c r="BE179" s="190"/>
      <c r="BF179" s="190"/>
      <c r="BG179" s="190"/>
      <c r="BH179" s="190"/>
      <c r="BI179" s="190"/>
      <c r="BJ179" s="190"/>
      <c r="BK179" s="190"/>
      <c r="BL179" s="190"/>
      <c r="BM179" s="190"/>
      <c r="BN179" s="190"/>
      <c r="BO179" s="190"/>
      <c r="BP179" s="190"/>
      <c r="BQ179" s="190"/>
      <c r="BR179" s="190"/>
    </row>
    <row r="180" spans="1:70">
      <c r="A180" s="261">
        <v>15</v>
      </c>
      <c r="B180" s="262"/>
      <c r="C180" s="262"/>
      <c r="D180" s="262"/>
      <c r="E180" s="262"/>
      <c r="F180" s="262"/>
      <c r="G180" s="266"/>
      <c r="H180" s="262"/>
      <c r="I180" s="264"/>
      <c r="J180" s="265"/>
      <c r="K180" s="266"/>
      <c r="L180" s="266"/>
      <c r="M180" s="262"/>
      <c r="N180" s="266"/>
      <c r="O180" s="262"/>
      <c r="P180" s="267"/>
      <c r="Q180" s="262"/>
      <c r="R180" s="267"/>
      <c r="S180" s="262"/>
      <c r="T180" s="267"/>
      <c r="U180" s="262"/>
      <c r="V180" s="267"/>
      <c r="W180" s="262"/>
      <c r="X180" s="267"/>
      <c r="Y180" s="262"/>
      <c r="Z180" s="266"/>
      <c r="AA180" s="268"/>
      <c r="AB180" s="268"/>
      <c r="AC180" s="268"/>
      <c r="AD180" s="268"/>
      <c r="AE180" s="269"/>
      <c r="AF180" s="195"/>
      <c r="AG180" s="246"/>
      <c r="AH180" s="190"/>
      <c r="AI180" s="190"/>
      <c r="AJ180" s="190"/>
      <c r="AK180" s="190"/>
      <c r="AL180" s="190"/>
      <c r="AM180" s="190"/>
      <c r="AN180" s="190"/>
      <c r="AO180" s="190"/>
      <c r="AP180" s="190"/>
      <c r="AQ180" s="190"/>
      <c r="AR180" s="190"/>
      <c r="AS180" s="190"/>
      <c r="AT180" s="190"/>
      <c r="AU180" s="190"/>
      <c r="AV180" s="190"/>
      <c r="AW180" s="190"/>
      <c r="AX180" s="190"/>
      <c r="AY180" s="190"/>
      <c r="AZ180" s="190"/>
      <c r="BA180" s="190"/>
      <c r="BB180" s="190"/>
      <c r="BC180" s="190"/>
      <c r="BD180" s="190"/>
      <c r="BE180" s="190"/>
      <c r="BF180" s="190"/>
      <c r="BG180" s="190"/>
      <c r="BH180" s="190"/>
      <c r="BI180" s="190"/>
      <c r="BJ180" s="190"/>
      <c r="BK180" s="190"/>
      <c r="BL180" s="190"/>
      <c r="BM180" s="190"/>
      <c r="BN180" s="190"/>
      <c r="BO180" s="190"/>
      <c r="BP180" s="190"/>
      <c r="BQ180" s="190"/>
      <c r="BR180" s="190"/>
    </row>
    <row r="181" spans="1:70">
      <c r="A181" s="261">
        <v>16</v>
      </c>
      <c r="B181" s="262"/>
      <c r="C181" s="262"/>
      <c r="D181" s="262"/>
      <c r="E181" s="262"/>
      <c r="F181" s="262"/>
      <c r="G181" s="266"/>
      <c r="H181" s="262"/>
      <c r="I181" s="264"/>
      <c r="J181" s="265"/>
      <c r="K181" s="266"/>
      <c r="L181" s="266"/>
      <c r="M181" s="262"/>
      <c r="N181" s="266"/>
      <c r="O181" s="262"/>
      <c r="P181" s="267"/>
      <c r="Q181" s="262"/>
      <c r="R181" s="267"/>
      <c r="S181" s="262"/>
      <c r="T181" s="267"/>
      <c r="U181" s="262"/>
      <c r="V181" s="267"/>
      <c r="W181" s="262"/>
      <c r="X181" s="267"/>
      <c r="Y181" s="262"/>
      <c r="Z181" s="266"/>
      <c r="AA181" s="268"/>
      <c r="AB181" s="268"/>
      <c r="AC181" s="268"/>
      <c r="AD181" s="268"/>
      <c r="AE181" s="269"/>
      <c r="AF181" s="195"/>
      <c r="AG181" s="246"/>
      <c r="AH181" s="190"/>
      <c r="AI181" s="190"/>
      <c r="AJ181" s="190"/>
      <c r="AK181" s="190"/>
      <c r="AL181" s="190"/>
      <c r="AM181" s="190"/>
      <c r="AN181" s="190"/>
      <c r="AO181" s="190"/>
      <c r="AP181" s="190"/>
      <c r="AQ181" s="190"/>
      <c r="AR181" s="190"/>
      <c r="AS181" s="190"/>
      <c r="AT181" s="190"/>
      <c r="AU181" s="190"/>
      <c r="AV181" s="190"/>
      <c r="AW181" s="190"/>
      <c r="AX181" s="190"/>
      <c r="AY181" s="190"/>
      <c r="AZ181" s="190"/>
      <c r="BA181" s="190"/>
      <c r="BB181" s="190"/>
      <c r="BC181" s="190"/>
      <c r="BD181" s="190"/>
      <c r="BE181" s="190"/>
      <c r="BF181" s="190"/>
      <c r="BG181" s="190"/>
      <c r="BH181" s="190"/>
      <c r="BI181" s="190"/>
      <c r="BJ181" s="190"/>
      <c r="BK181" s="190"/>
      <c r="BL181" s="190"/>
      <c r="BM181" s="190"/>
      <c r="BN181" s="190"/>
      <c r="BO181" s="190"/>
      <c r="BP181" s="190"/>
      <c r="BQ181" s="190"/>
      <c r="BR181" s="190"/>
    </row>
    <row r="182" spans="1:70">
      <c r="A182" s="261">
        <v>17</v>
      </c>
      <c r="B182" s="262"/>
      <c r="C182" s="262"/>
      <c r="D182" s="262"/>
      <c r="E182" s="262"/>
      <c r="F182" s="262"/>
      <c r="G182" s="266"/>
      <c r="H182" s="262"/>
      <c r="I182" s="264"/>
      <c r="J182" s="265"/>
      <c r="K182" s="266"/>
      <c r="L182" s="266"/>
      <c r="M182" s="262"/>
      <c r="N182" s="266"/>
      <c r="O182" s="262"/>
      <c r="P182" s="267"/>
      <c r="Q182" s="262"/>
      <c r="R182" s="267"/>
      <c r="S182" s="262"/>
      <c r="T182" s="267"/>
      <c r="U182" s="262"/>
      <c r="V182" s="267"/>
      <c r="W182" s="262"/>
      <c r="X182" s="267"/>
      <c r="Y182" s="262"/>
      <c r="Z182" s="266"/>
      <c r="AA182" s="268"/>
      <c r="AB182" s="268"/>
      <c r="AC182" s="268"/>
      <c r="AD182" s="268"/>
      <c r="AE182" s="269"/>
      <c r="AF182" s="195"/>
      <c r="AG182" s="246"/>
      <c r="AH182" s="190"/>
      <c r="AI182" s="190"/>
      <c r="AJ182" s="190"/>
      <c r="AK182" s="190"/>
      <c r="AL182" s="190"/>
      <c r="AM182" s="190"/>
      <c r="AN182" s="190"/>
      <c r="AO182" s="190"/>
      <c r="AP182" s="190"/>
      <c r="AQ182" s="190"/>
      <c r="AR182" s="190"/>
      <c r="AS182" s="190"/>
      <c r="AT182" s="190"/>
      <c r="AU182" s="190"/>
      <c r="AV182" s="190"/>
      <c r="AW182" s="190"/>
      <c r="AX182" s="190"/>
      <c r="AY182" s="190"/>
      <c r="AZ182" s="190"/>
      <c r="BA182" s="190"/>
      <c r="BB182" s="190"/>
      <c r="BC182" s="190"/>
      <c r="BD182" s="190"/>
      <c r="BE182" s="190"/>
      <c r="BF182" s="190"/>
      <c r="BG182" s="190"/>
      <c r="BH182" s="190"/>
      <c r="BI182" s="190"/>
      <c r="BJ182" s="190"/>
      <c r="BK182" s="190"/>
      <c r="BL182" s="190"/>
      <c r="BM182" s="190"/>
      <c r="BN182" s="190"/>
      <c r="BO182" s="190"/>
      <c r="BP182" s="190"/>
      <c r="BQ182" s="190"/>
      <c r="BR182" s="190"/>
    </row>
    <row r="183" spans="1:70">
      <c r="A183" s="261">
        <v>18</v>
      </c>
      <c r="B183" s="262"/>
      <c r="C183" s="262"/>
      <c r="D183" s="262"/>
      <c r="E183" s="262"/>
      <c r="F183" s="262"/>
      <c r="G183" s="266"/>
      <c r="H183" s="262"/>
      <c r="I183" s="264"/>
      <c r="J183" s="265"/>
      <c r="K183" s="266"/>
      <c r="L183" s="266"/>
      <c r="M183" s="262"/>
      <c r="N183" s="266"/>
      <c r="O183" s="262"/>
      <c r="P183" s="267"/>
      <c r="Q183" s="262"/>
      <c r="R183" s="267"/>
      <c r="S183" s="262"/>
      <c r="T183" s="267"/>
      <c r="U183" s="262"/>
      <c r="V183" s="267"/>
      <c r="W183" s="262"/>
      <c r="X183" s="267"/>
      <c r="Y183" s="262"/>
      <c r="Z183" s="266"/>
      <c r="AA183" s="268"/>
      <c r="AB183" s="268"/>
      <c r="AC183" s="268"/>
      <c r="AD183" s="268"/>
      <c r="AE183" s="269"/>
      <c r="AF183" s="195"/>
      <c r="AG183" s="246"/>
      <c r="AH183" s="190"/>
      <c r="AI183" s="190"/>
      <c r="AJ183" s="190"/>
      <c r="AK183" s="190"/>
      <c r="AL183" s="190"/>
      <c r="AM183" s="190"/>
      <c r="AN183" s="190"/>
      <c r="AO183" s="190"/>
      <c r="AP183" s="190"/>
      <c r="AQ183" s="190"/>
      <c r="AR183" s="190"/>
      <c r="AS183" s="190"/>
      <c r="AT183" s="190"/>
      <c r="AU183" s="190"/>
      <c r="AV183" s="190"/>
      <c r="AW183" s="190"/>
      <c r="AX183" s="190"/>
      <c r="AY183" s="190"/>
      <c r="AZ183" s="190"/>
      <c r="BA183" s="190"/>
      <c r="BB183" s="190"/>
      <c r="BC183" s="190"/>
      <c r="BD183" s="190"/>
      <c r="BE183" s="190"/>
      <c r="BF183" s="190"/>
      <c r="BG183" s="190"/>
      <c r="BH183" s="190"/>
      <c r="BI183" s="190"/>
      <c r="BJ183" s="190"/>
      <c r="BK183" s="190"/>
      <c r="BL183" s="190"/>
      <c r="BM183" s="190"/>
      <c r="BN183" s="190"/>
      <c r="BO183" s="190"/>
      <c r="BP183" s="190"/>
      <c r="BQ183" s="190"/>
      <c r="BR183" s="190"/>
    </row>
    <row r="184" spans="1:70">
      <c r="A184" s="261">
        <v>19</v>
      </c>
      <c r="B184" s="262"/>
      <c r="C184" s="262"/>
      <c r="D184" s="262"/>
      <c r="E184" s="262"/>
      <c r="F184" s="262"/>
      <c r="G184" s="266"/>
      <c r="H184" s="262"/>
      <c r="I184" s="264"/>
      <c r="J184" s="265"/>
      <c r="K184" s="266"/>
      <c r="L184" s="266"/>
      <c r="M184" s="262"/>
      <c r="N184" s="266"/>
      <c r="O184" s="262"/>
      <c r="P184" s="267"/>
      <c r="Q184" s="262"/>
      <c r="R184" s="267"/>
      <c r="S184" s="262"/>
      <c r="T184" s="267"/>
      <c r="U184" s="262"/>
      <c r="V184" s="267"/>
      <c r="W184" s="262"/>
      <c r="X184" s="267"/>
      <c r="Y184" s="262"/>
      <c r="Z184" s="266"/>
      <c r="AA184" s="268"/>
      <c r="AB184" s="268"/>
      <c r="AC184" s="268"/>
      <c r="AD184" s="268"/>
      <c r="AE184" s="269"/>
      <c r="AF184" s="195"/>
      <c r="AG184" s="246"/>
      <c r="AH184" s="190"/>
      <c r="AI184" s="190"/>
      <c r="AJ184" s="190"/>
      <c r="AK184" s="190"/>
      <c r="AL184" s="190"/>
      <c r="AM184" s="190"/>
      <c r="AN184" s="190"/>
      <c r="AO184" s="190"/>
      <c r="AP184" s="190"/>
      <c r="AQ184" s="190"/>
      <c r="AR184" s="190"/>
      <c r="AS184" s="190"/>
      <c r="AT184" s="190"/>
      <c r="AU184" s="190"/>
      <c r="AV184" s="190"/>
      <c r="AW184" s="190"/>
      <c r="AX184" s="190"/>
      <c r="AY184" s="190"/>
      <c r="AZ184" s="190"/>
      <c r="BA184" s="190"/>
      <c r="BB184" s="190"/>
      <c r="BC184" s="190"/>
      <c r="BD184" s="190"/>
      <c r="BE184" s="190"/>
      <c r="BF184" s="190"/>
      <c r="BG184" s="190"/>
      <c r="BH184" s="190"/>
      <c r="BI184" s="190"/>
      <c r="BJ184" s="190"/>
      <c r="BK184" s="190"/>
      <c r="BL184" s="190"/>
      <c r="BM184" s="190"/>
      <c r="BN184" s="190"/>
      <c r="BO184" s="190"/>
      <c r="BP184" s="190"/>
      <c r="BQ184" s="190"/>
      <c r="BR184" s="190"/>
    </row>
    <row r="185" spans="1:70">
      <c r="A185" s="261">
        <v>20</v>
      </c>
      <c r="B185" s="262"/>
      <c r="C185" s="262"/>
      <c r="D185" s="262"/>
      <c r="E185" s="262"/>
      <c r="F185" s="262"/>
      <c r="G185" s="266"/>
      <c r="H185" s="262"/>
      <c r="I185" s="264"/>
      <c r="J185" s="265"/>
      <c r="K185" s="266"/>
      <c r="L185" s="266"/>
      <c r="M185" s="262"/>
      <c r="N185" s="266"/>
      <c r="O185" s="262"/>
      <c r="P185" s="267"/>
      <c r="Q185" s="262"/>
      <c r="R185" s="267"/>
      <c r="S185" s="262"/>
      <c r="T185" s="267"/>
      <c r="U185" s="262"/>
      <c r="V185" s="267"/>
      <c r="W185" s="262"/>
      <c r="X185" s="267"/>
      <c r="Y185" s="262"/>
      <c r="Z185" s="266"/>
      <c r="AA185" s="268"/>
      <c r="AB185" s="268"/>
      <c r="AC185" s="268"/>
      <c r="AD185" s="268"/>
      <c r="AE185" s="269"/>
      <c r="AF185" s="195"/>
      <c r="AG185" s="246"/>
      <c r="AH185" s="190"/>
      <c r="AI185" s="190"/>
      <c r="AJ185" s="190"/>
      <c r="AK185" s="190"/>
      <c r="AL185" s="190"/>
      <c r="AM185" s="190"/>
      <c r="AN185" s="190"/>
      <c r="AO185" s="190"/>
      <c r="AP185" s="190"/>
      <c r="AQ185" s="190"/>
      <c r="AR185" s="190"/>
      <c r="AS185" s="190"/>
      <c r="AT185" s="190"/>
      <c r="AU185" s="190"/>
      <c r="AV185" s="190"/>
      <c r="AW185" s="190"/>
      <c r="AX185" s="190"/>
      <c r="AY185" s="190"/>
      <c r="AZ185" s="190"/>
      <c r="BA185" s="190"/>
      <c r="BB185" s="190"/>
      <c r="BC185" s="190"/>
      <c r="BD185" s="190"/>
      <c r="BE185" s="190"/>
      <c r="BF185" s="190"/>
      <c r="BG185" s="190"/>
      <c r="BH185" s="190"/>
      <c r="BI185" s="190"/>
      <c r="BJ185" s="190"/>
      <c r="BK185" s="190"/>
      <c r="BL185" s="190"/>
      <c r="BM185" s="190"/>
      <c r="BN185" s="190"/>
      <c r="BO185" s="190"/>
      <c r="BP185" s="190"/>
      <c r="BQ185" s="190"/>
      <c r="BR185" s="190"/>
    </row>
    <row r="186" spans="1:70">
      <c r="A186" s="261">
        <v>21</v>
      </c>
      <c r="B186" s="262"/>
      <c r="C186" s="262"/>
      <c r="D186" s="262"/>
      <c r="E186" s="262"/>
      <c r="F186" s="262"/>
      <c r="G186" s="266"/>
      <c r="H186" s="262"/>
      <c r="I186" s="264"/>
      <c r="J186" s="265"/>
      <c r="K186" s="266"/>
      <c r="L186" s="266"/>
      <c r="M186" s="262"/>
      <c r="N186" s="266"/>
      <c r="O186" s="262"/>
      <c r="P186" s="267"/>
      <c r="Q186" s="262"/>
      <c r="R186" s="267"/>
      <c r="S186" s="262"/>
      <c r="T186" s="267"/>
      <c r="U186" s="262"/>
      <c r="V186" s="267"/>
      <c r="W186" s="262"/>
      <c r="X186" s="267"/>
      <c r="Y186" s="262"/>
      <c r="Z186" s="266"/>
      <c r="AA186" s="268"/>
      <c r="AB186" s="268"/>
      <c r="AC186" s="268"/>
      <c r="AD186" s="268"/>
      <c r="AE186" s="269"/>
      <c r="AF186" s="195"/>
      <c r="AG186" s="246"/>
      <c r="AH186" s="190"/>
      <c r="AI186" s="190"/>
      <c r="AJ186" s="190"/>
      <c r="AK186" s="190"/>
      <c r="AL186" s="190"/>
      <c r="AM186" s="190"/>
      <c r="AN186" s="190"/>
      <c r="AO186" s="190"/>
      <c r="AP186" s="190"/>
      <c r="AQ186" s="190"/>
      <c r="AR186" s="190"/>
      <c r="AS186" s="190"/>
      <c r="AT186" s="190"/>
      <c r="AU186" s="190"/>
      <c r="AV186" s="190"/>
      <c r="AW186" s="190"/>
      <c r="AX186" s="190"/>
      <c r="AY186" s="190"/>
      <c r="AZ186" s="190"/>
      <c r="BA186" s="190"/>
      <c r="BB186" s="190"/>
      <c r="BC186" s="190"/>
      <c r="BD186" s="190"/>
      <c r="BE186" s="190"/>
      <c r="BF186" s="190"/>
      <c r="BG186" s="190"/>
      <c r="BH186" s="190"/>
      <c r="BI186" s="190"/>
      <c r="BJ186" s="190"/>
      <c r="BK186" s="190"/>
      <c r="BL186" s="190"/>
      <c r="BM186" s="190"/>
      <c r="BN186" s="190"/>
      <c r="BO186" s="190"/>
      <c r="BP186" s="190"/>
      <c r="BQ186" s="190"/>
      <c r="BR186" s="190"/>
    </row>
    <row r="187" spans="1:70">
      <c r="A187" s="261">
        <v>22</v>
      </c>
      <c r="B187" s="262"/>
      <c r="C187" s="262"/>
      <c r="D187" s="262"/>
      <c r="E187" s="262"/>
      <c r="F187" s="262"/>
      <c r="G187" s="266"/>
      <c r="H187" s="262"/>
      <c r="I187" s="264"/>
      <c r="J187" s="265"/>
      <c r="K187" s="266"/>
      <c r="L187" s="266"/>
      <c r="M187" s="262"/>
      <c r="N187" s="266"/>
      <c r="O187" s="262"/>
      <c r="P187" s="267"/>
      <c r="Q187" s="262"/>
      <c r="R187" s="267"/>
      <c r="S187" s="262"/>
      <c r="T187" s="267"/>
      <c r="U187" s="262"/>
      <c r="V187" s="267"/>
      <c r="W187" s="262"/>
      <c r="X187" s="267"/>
      <c r="Y187" s="262"/>
      <c r="Z187" s="266"/>
      <c r="AA187" s="268"/>
      <c r="AB187" s="268"/>
      <c r="AC187" s="268"/>
      <c r="AD187" s="268"/>
      <c r="AE187" s="269"/>
      <c r="AF187" s="195"/>
      <c r="AG187" s="246"/>
      <c r="AH187" s="190"/>
      <c r="AI187" s="190"/>
      <c r="AJ187" s="190"/>
      <c r="AK187" s="190"/>
      <c r="AL187" s="190"/>
      <c r="AM187" s="190"/>
      <c r="AN187" s="190"/>
      <c r="AO187" s="190"/>
      <c r="AP187" s="190"/>
      <c r="AQ187" s="190"/>
      <c r="AR187" s="190"/>
      <c r="AS187" s="190"/>
      <c r="AT187" s="190"/>
      <c r="AU187" s="190"/>
      <c r="AV187" s="190"/>
      <c r="AW187" s="190"/>
      <c r="AX187" s="190"/>
      <c r="AY187" s="190"/>
      <c r="AZ187" s="190"/>
      <c r="BA187" s="190"/>
      <c r="BB187" s="190"/>
      <c r="BC187" s="190"/>
      <c r="BD187" s="190"/>
      <c r="BE187" s="190"/>
      <c r="BF187" s="190"/>
      <c r="BG187" s="190"/>
      <c r="BH187" s="190"/>
      <c r="BI187" s="190"/>
      <c r="BJ187" s="190"/>
      <c r="BK187" s="190"/>
      <c r="BL187" s="190"/>
      <c r="BM187" s="190"/>
      <c r="BN187" s="190"/>
      <c r="BO187" s="190"/>
      <c r="BP187" s="190"/>
      <c r="BQ187" s="190"/>
      <c r="BR187" s="190"/>
    </row>
    <row r="188" spans="1:70">
      <c r="A188" s="261">
        <v>23</v>
      </c>
      <c r="B188" s="262"/>
      <c r="C188" s="262"/>
      <c r="D188" s="262"/>
      <c r="E188" s="262"/>
      <c r="F188" s="262"/>
      <c r="G188" s="266"/>
      <c r="H188" s="262"/>
      <c r="I188" s="264"/>
      <c r="J188" s="265"/>
      <c r="K188" s="266"/>
      <c r="L188" s="266"/>
      <c r="M188" s="262"/>
      <c r="N188" s="266"/>
      <c r="O188" s="262"/>
      <c r="P188" s="267"/>
      <c r="Q188" s="262"/>
      <c r="R188" s="267"/>
      <c r="S188" s="262"/>
      <c r="T188" s="267"/>
      <c r="U188" s="262"/>
      <c r="V188" s="267"/>
      <c r="W188" s="262"/>
      <c r="X188" s="267"/>
      <c r="Y188" s="262"/>
      <c r="Z188" s="266"/>
      <c r="AA188" s="268"/>
      <c r="AB188" s="268"/>
      <c r="AC188" s="268"/>
      <c r="AD188" s="268"/>
      <c r="AE188" s="269"/>
      <c r="AF188" s="195"/>
      <c r="AG188" s="246"/>
      <c r="AH188" s="190"/>
      <c r="AI188" s="190"/>
      <c r="AJ188" s="190"/>
      <c r="AK188" s="190"/>
      <c r="AL188" s="190"/>
      <c r="AM188" s="190"/>
      <c r="AN188" s="190"/>
      <c r="AO188" s="190"/>
      <c r="AP188" s="190"/>
      <c r="AQ188" s="190"/>
      <c r="AR188" s="190"/>
      <c r="AS188" s="190"/>
      <c r="AT188" s="190"/>
      <c r="AU188" s="190"/>
      <c r="AV188" s="190"/>
      <c r="AW188" s="190"/>
      <c r="AX188" s="190"/>
      <c r="AY188" s="190"/>
      <c r="AZ188" s="190"/>
      <c r="BA188" s="190"/>
      <c r="BB188" s="190"/>
      <c r="BC188" s="190"/>
      <c r="BD188" s="190"/>
      <c r="BE188" s="190"/>
      <c r="BF188" s="190"/>
      <c r="BG188" s="190"/>
      <c r="BH188" s="190"/>
      <c r="BI188" s="190"/>
      <c r="BJ188" s="190"/>
      <c r="BK188" s="190"/>
      <c r="BL188" s="190"/>
      <c r="BM188" s="190"/>
      <c r="BN188" s="190"/>
      <c r="BO188" s="190"/>
      <c r="BP188" s="190"/>
      <c r="BQ188" s="190"/>
      <c r="BR188" s="190"/>
    </row>
    <row r="189" spans="1:70">
      <c r="A189" s="261">
        <v>24</v>
      </c>
      <c r="B189" s="262"/>
      <c r="C189" s="262"/>
      <c r="D189" s="262"/>
      <c r="E189" s="262"/>
      <c r="F189" s="262"/>
      <c r="G189" s="266"/>
      <c r="H189" s="262"/>
      <c r="I189" s="264"/>
      <c r="J189" s="265"/>
      <c r="K189" s="266"/>
      <c r="L189" s="266"/>
      <c r="M189" s="262"/>
      <c r="N189" s="266"/>
      <c r="O189" s="262"/>
      <c r="P189" s="267"/>
      <c r="Q189" s="262"/>
      <c r="R189" s="267"/>
      <c r="S189" s="262"/>
      <c r="T189" s="267"/>
      <c r="U189" s="262"/>
      <c r="V189" s="267"/>
      <c r="W189" s="262"/>
      <c r="X189" s="267"/>
      <c r="Y189" s="262"/>
      <c r="Z189" s="266"/>
      <c r="AA189" s="268"/>
      <c r="AB189" s="268"/>
      <c r="AC189" s="268"/>
      <c r="AD189" s="268"/>
      <c r="AE189" s="269"/>
      <c r="AF189" s="195"/>
      <c r="AG189" s="246"/>
      <c r="AH189" s="190"/>
      <c r="AI189" s="190"/>
      <c r="AJ189" s="190"/>
      <c r="AK189" s="190"/>
      <c r="AL189" s="190"/>
      <c r="AM189" s="190"/>
      <c r="AN189" s="190"/>
      <c r="AO189" s="190"/>
      <c r="AP189" s="190"/>
      <c r="AQ189" s="190"/>
      <c r="AR189" s="190"/>
      <c r="AS189" s="190"/>
      <c r="AT189" s="190"/>
      <c r="AU189" s="190"/>
      <c r="AV189" s="190"/>
      <c r="AW189" s="190"/>
      <c r="AX189" s="190"/>
      <c r="AY189" s="190"/>
      <c r="AZ189" s="190"/>
      <c r="BA189" s="190"/>
      <c r="BB189" s="190"/>
      <c r="BC189" s="190"/>
      <c r="BD189" s="190"/>
      <c r="BE189" s="190"/>
      <c r="BF189" s="190"/>
      <c r="BG189" s="190"/>
      <c r="BH189" s="190"/>
      <c r="BI189" s="190"/>
      <c r="BJ189" s="190"/>
      <c r="BK189" s="190"/>
      <c r="BL189" s="190"/>
      <c r="BM189" s="190"/>
      <c r="BN189" s="190"/>
      <c r="BO189" s="190"/>
      <c r="BP189" s="190"/>
      <c r="BQ189" s="190"/>
      <c r="BR189" s="190"/>
    </row>
    <row r="190" spans="1:70">
      <c r="A190" s="261">
        <v>25</v>
      </c>
      <c r="B190" s="262"/>
      <c r="C190" s="262"/>
      <c r="D190" s="262"/>
      <c r="E190" s="262"/>
      <c r="F190" s="262"/>
      <c r="G190" s="266"/>
      <c r="H190" s="262"/>
      <c r="I190" s="264"/>
      <c r="J190" s="265"/>
      <c r="K190" s="266"/>
      <c r="L190" s="266"/>
      <c r="M190" s="262"/>
      <c r="N190" s="266"/>
      <c r="O190" s="262"/>
      <c r="P190" s="267"/>
      <c r="Q190" s="262"/>
      <c r="R190" s="267"/>
      <c r="S190" s="262"/>
      <c r="T190" s="267"/>
      <c r="U190" s="262"/>
      <c r="V190" s="267"/>
      <c r="W190" s="262"/>
      <c r="X190" s="267"/>
      <c r="Y190" s="262"/>
      <c r="Z190" s="266"/>
      <c r="AA190" s="268"/>
      <c r="AB190" s="268"/>
      <c r="AC190" s="268"/>
      <c r="AD190" s="268"/>
      <c r="AE190" s="269"/>
      <c r="AF190" s="195"/>
      <c r="AG190" s="246"/>
      <c r="AH190" s="190"/>
      <c r="AI190" s="190"/>
      <c r="AJ190" s="190"/>
      <c r="AK190" s="190"/>
      <c r="AL190" s="190"/>
      <c r="AM190" s="190"/>
      <c r="AN190" s="190"/>
      <c r="AO190" s="190"/>
      <c r="AP190" s="190"/>
      <c r="AQ190" s="190"/>
      <c r="AR190" s="190"/>
      <c r="AS190" s="190"/>
      <c r="AT190" s="190"/>
      <c r="AU190" s="190"/>
      <c r="AV190" s="190"/>
      <c r="AW190" s="190"/>
      <c r="AX190" s="190"/>
      <c r="AY190" s="190"/>
      <c r="AZ190" s="190"/>
      <c r="BA190" s="190"/>
      <c r="BB190" s="190"/>
      <c r="BC190" s="190"/>
      <c r="BD190" s="190"/>
      <c r="BE190" s="190"/>
      <c r="BF190" s="190"/>
      <c r="BG190" s="190"/>
      <c r="BH190" s="190"/>
      <c r="BI190" s="190"/>
      <c r="BJ190" s="190"/>
      <c r="BK190" s="190"/>
      <c r="BL190" s="190"/>
      <c r="BM190" s="190"/>
      <c r="BN190" s="190"/>
      <c r="BO190" s="190"/>
      <c r="BP190" s="190"/>
      <c r="BQ190" s="190"/>
      <c r="BR190" s="190"/>
    </row>
    <row r="191" spans="1:70">
      <c r="A191" s="261">
        <v>26</v>
      </c>
      <c r="B191" s="262"/>
      <c r="C191" s="262"/>
      <c r="D191" s="262"/>
      <c r="E191" s="262"/>
      <c r="F191" s="262"/>
      <c r="G191" s="266"/>
      <c r="H191" s="262"/>
      <c r="I191" s="264"/>
      <c r="J191" s="265"/>
      <c r="K191" s="266"/>
      <c r="L191" s="266"/>
      <c r="M191" s="262"/>
      <c r="N191" s="266"/>
      <c r="O191" s="262"/>
      <c r="P191" s="267"/>
      <c r="Q191" s="262"/>
      <c r="R191" s="267"/>
      <c r="S191" s="262"/>
      <c r="T191" s="267"/>
      <c r="U191" s="262"/>
      <c r="V191" s="267"/>
      <c r="W191" s="262"/>
      <c r="X191" s="267"/>
      <c r="Y191" s="262"/>
      <c r="Z191" s="266"/>
      <c r="AA191" s="268"/>
      <c r="AB191" s="268"/>
      <c r="AC191" s="268"/>
      <c r="AD191" s="268"/>
      <c r="AE191" s="269"/>
      <c r="AF191" s="195"/>
      <c r="AG191" s="246"/>
      <c r="AH191" s="190"/>
      <c r="AI191" s="190"/>
      <c r="AJ191" s="190"/>
      <c r="AK191" s="190"/>
      <c r="AL191" s="190"/>
      <c r="AM191" s="190"/>
      <c r="AN191" s="190"/>
      <c r="AO191" s="190"/>
      <c r="AP191" s="190"/>
      <c r="AQ191" s="190"/>
      <c r="AR191" s="190"/>
      <c r="AS191" s="190"/>
      <c r="AT191" s="190"/>
      <c r="AU191" s="190"/>
      <c r="AV191" s="190"/>
      <c r="AW191" s="190"/>
      <c r="AX191" s="190"/>
      <c r="AY191" s="190"/>
      <c r="AZ191" s="190"/>
      <c r="BA191" s="190"/>
      <c r="BB191" s="190"/>
      <c r="BC191" s="190"/>
      <c r="BD191" s="190"/>
      <c r="BE191" s="190"/>
      <c r="BF191" s="190"/>
      <c r="BG191" s="190"/>
      <c r="BH191" s="190"/>
      <c r="BI191" s="190"/>
      <c r="BJ191" s="190"/>
      <c r="BK191" s="190"/>
      <c r="BL191" s="190"/>
      <c r="BM191" s="190"/>
      <c r="BN191" s="190"/>
      <c r="BO191" s="190"/>
      <c r="BP191" s="190"/>
      <c r="BQ191" s="190"/>
      <c r="BR191" s="190"/>
    </row>
    <row r="192" spans="1:70">
      <c r="A192" s="261">
        <v>27</v>
      </c>
      <c r="B192" s="262"/>
      <c r="C192" s="262"/>
      <c r="D192" s="262"/>
      <c r="E192" s="262"/>
      <c r="F192" s="262"/>
      <c r="G192" s="266"/>
      <c r="H192" s="262"/>
      <c r="I192" s="264"/>
      <c r="J192" s="265"/>
      <c r="K192" s="266"/>
      <c r="L192" s="266"/>
      <c r="M192" s="262"/>
      <c r="N192" s="266"/>
      <c r="O192" s="262"/>
      <c r="P192" s="267"/>
      <c r="Q192" s="262"/>
      <c r="R192" s="267"/>
      <c r="S192" s="262"/>
      <c r="T192" s="267"/>
      <c r="U192" s="262"/>
      <c r="V192" s="267"/>
      <c r="W192" s="262"/>
      <c r="X192" s="267"/>
      <c r="Y192" s="262"/>
      <c r="Z192" s="266"/>
      <c r="AA192" s="268"/>
      <c r="AB192" s="268"/>
      <c r="AC192" s="268"/>
      <c r="AD192" s="268"/>
      <c r="AE192" s="269"/>
      <c r="AF192" s="195"/>
      <c r="AG192" s="246"/>
      <c r="AH192" s="190"/>
      <c r="AI192" s="190"/>
      <c r="AJ192" s="190"/>
      <c r="AK192" s="190"/>
      <c r="AL192" s="190"/>
      <c r="AM192" s="190"/>
      <c r="AN192" s="190"/>
      <c r="AO192" s="190"/>
      <c r="AP192" s="190"/>
      <c r="AQ192" s="190"/>
      <c r="AR192" s="190"/>
      <c r="AS192" s="190"/>
      <c r="AT192" s="190"/>
      <c r="AU192" s="190"/>
      <c r="AV192" s="190"/>
      <c r="AW192" s="190"/>
      <c r="AX192" s="190"/>
      <c r="AY192" s="190"/>
      <c r="AZ192" s="190"/>
      <c r="BA192" s="190"/>
      <c r="BB192" s="190"/>
      <c r="BC192" s="190"/>
      <c r="BD192" s="190"/>
      <c r="BE192" s="190"/>
      <c r="BF192" s="190"/>
      <c r="BG192" s="190"/>
      <c r="BH192" s="190"/>
      <c r="BI192" s="190"/>
      <c r="BJ192" s="190"/>
      <c r="BK192" s="190"/>
      <c r="BL192" s="190"/>
      <c r="BM192" s="190"/>
      <c r="BN192" s="190"/>
      <c r="BO192" s="190"/>
      <c r="BP192" s="190"/>
      <c r="BQ192" s="190"/>
      <c r="BR192" s="190"/>
    </row>
    <row r="193" spans="1:70">
      <c r="A193" s="261">
        <v>28</v>
      </c>
      <c r="B193" s="262"/>
      <c r="C193" s="262"/>
      <c r="D193" s="262"/>
      <c r="E193" s="262"/>
      <c r="F193" s="262"/>
      <c r="G193" s="266"/>
      <c r="H193" s="262"/>
      <c r="I193" s="264"/>
      <c r="J193" s="265"/>
      <c r="K193" s="266"/>
      <c r="L193" s="266"/>
      <c r="M193" s="262"/>
      <c r="N193" s="266"/>
      <c r="O193" s="262"/>
      <c r="P193" s="267"/>
      <c r="Q193" s="262"/>
      <c r="R193" s="267"/>
      <c r="S193" s="262"/>
      <c r="T193" s="267"/>
      <c r="U193" s="262"/>
      <c r="V193" s="267"/>
      <c r="W193" s="262"/>
      <c r="X193" s="267"/>
      <c r="Y193" s="262"/>
      <c r="Z193" s="266"/>
      <c r="AA193" s="268"/>
      <c r="AB193" s="268"/>
      <c r="AC193" s="268"/>
      <c r="AD193" s="268"/>
      <c r="AE193" s="269"/>
      <c r="AF193" s="195"/>
      <c r="AG193" s="246"/>
      <c r="AH193" s="190"/>
      <c r="AI193" s="190"/>
      <c r="AJ193" s="190"/>
      <c r="AK193" s="190"/>
      <c r="AL193" s="190"/>
      <c r="AM193" s="190"/>
      <c r="AN193" s="190"/>
      <c r="AO193" s="190"/>
      <c r="AP193" s="190"/>
      <c r="AQ193" s="190"/>
      <c r="AR193" s="190"/>
      <c r="AS193" s="190"/>
      <c r="AT193" s="190"/>
      <c r="AU193" s="190"/>
      <c r="AV193" s="190"/>
      <c r="AW193" s="190"/>
      <c r="AX193" s="190"/>
      <c r="AY193" s="190"/>
      <c r="AZ193" s="190"/>
      <c r="BA193" s="190"/>
      <c r="BB193" s="190"/>
      <c r="BC193" s="190"/>
      <c r="BD193" s="190"/>
      <c r="BE193" s="190"/>
      <c r="BF193" s="190"/>
      <c r="BG193" s="190"/>
      <c r="BH193" s="190"/>
      <c r="BI193" s="190"/>
      <c r="BJ193" s="190"/>
      <c r="BK193" s="190"/>
      <c r="BL193" s="190"/>
      <c r="BM193" s="190"/>
      <c r="BN193" s="190"/>
      <c r="BO193" s="190"/>
      <c r="BP193" s="190"/>
      <c r="BQ193" s="190"/>
      <c r="BR193" s="190"/>
    </row>
    <row r="194" spans="1:70">
      <c r="A194" s="261">
        <v>29</v>
      </c>
      <c r="B194" s="262"/>
      <c r="C194" s="262"/>
      <c r="D194" s="262"/>
      <c r="E194" s="262"/>
      <c r="F194" s="262"/>
      <c r="G194" s="266"/>
      <c r="H194" s="262"/>
      <c r="I194" s="264"/>
      <c r="J194" s="265"/>
      <c r="K194" s="266"/>
      <c r="L194" s="266"/>
      <c r="M194" s="262"/>
      <c r="N194" s="266"/>
      <c r="O194" s="262"/>
      <c r="P194" s="267"/>
      <c r="Q194" s="262"/>
      <c r="R194" s="267"/>
      <c r="S194" s="262"/>
      <c r="T194" s="267"/>
      <c r="U194" s="262"/>
      <c r="V194" s="267"/>
      <c r="W194" s="262"/>
      <c r="X194" s="267"/>
      <c r="Y194" s="262"/>
      <c r="Z194" s="266"/>
      <c r="AA194" s="268"/>
      <c r="AB194" s="268"/>
      <c r="AC194" s="268"/>
      <c r="AD194" s="268"/>
      <c r="AE194" s="269"/>
      <c r="AF194" s="195"/>
      <c r="AG194" s="246"/>
      <c r="AH194" s="190"/>
      <c r="AI194" s="190"/>
      <c r="AJ194" s="190"/>
      <c r="AK194" s="190"/>
      <c r="AL194" s="190"/>
      <c r="AM194" s="190"/>
      <c r="AN194" s="190"/>
      <c r="AO194" s="190"/>
      <c r="AP194" s="190"/>
      <c r="AQ194" s="190"/>
      <c r="AR194" s="190"/>
      <c r="AS194" s="190"/>
      <c r="AT194" s="190"/>
      <c r="AU194" s="190"/>
      <c r="AV194" s="190"/>
      <c r="AW194" s="190"/>
      <c r="AX194" s="190"/>
      <c r="AY194" s="190"/>
      <c r="AZ194" s="190"/>
      <c r="BA194" s="190"/>
      <c r="BB194" s="190"/>
      <c r="BC194" s="190"/>
      <c r="BD194" s="190"/>
      <c r="BE194" s="190"/>
      <c r="BF194" s="190"/>
      <c r="BG194" s="190"/>
      <c r="BH194" s="190"/>
      <c r="BI194" s="190"/>
      <c r="BJ194" s="190"/>
      <c r="BK194" s="190"/>
      <c r="BL194" s="190"/>
      <c r="BM194" s="190"/>
      <c r="BN194" s="190"/>
      <c r="BO194" s="190"/>
      <c r="BP194" s="190"/>
      <c r="BQ194" s="190"/>
      <c r="BR194" s="190"/>
    </row>
    <row r="195" spans="1:70">
      <c r="A195" s="261">
        <v>30</v>
      </c>
      <c r="B195" s="262"/>
      <c r="C195" s="262"/>
      <c r="D195" s="262"/>
      <c r="E195" s="262"/>
      <c r="F195" s="262"/>
      <c r="G195" s="266"/>
      <c r="H195" s="262"/>
      <c r="I195" s="264"/>
      <c r="J195" s="265"/>
      <c r="K195" s="266"/>
      <c r="L195" s="266"/>
      <c r="M195" s="262"/>
      <c r="N195" s="266"/>
      <c r="O195" s="262"/>
      <c r="P195" s="267"/>
      <c r="Q195" s="262"/>
      <c r="R195" s="267"/>
      <c r="S195" s="262"/>
      <c r="T195" s="267"/>
      <c r="U195" s="262"/>
      <c r="V195" s="267"/>
      <c r="W195" s="262"/>
      <c r="X195" s="267"/>
      <c r="Y195" s="262"/>
      <c r="Z195" s="266"/>
      <c r="AA195" s="268"/>
      <c r="AB195" s="268"/>
      <c r="AC195" s="268"/>
      <c r="AD195" s="268"/>
      <c r="AE195" s="269"/>
      <c r="AF195" s="195"/>
      <c r="AG195" s="246"/>
      <c r="AH195" s="190"/>
      <c r="AI195" s="190"/>
      <c r="AJ195" s="190"/>
      <c r="AK195" s="190"/>
      <c r="AL195" s="190"/>
      <c r="AM195" s="190"/>
      <c r="AN195" s="190"/>
      <c r="AO195" s="190"/>
      <c r="AP195" s="190"/>
      <c r="AQ195" s="190"/>
      <c r="AR195" s="190"/>
      <c r="AS195" s="190"/>
      <c r="AT195" s="190"/>
      <c r="AU195" s="190"/>
      <c r="AV195" s="190"/>
      <c r="AW195" s="190"/>
      <c r="AX195" s="190"/>
      <c r="AY195" s="190"/>
      <c r="AZ195" s="190"/>
      <c r="BA195" s="190"/>
      <c r="BB195" s="190"/>
      <c r="BC195" s="190"/>
      <c r="BD195" s="190"/>
      <c r="BE195" s="190"/>
      <c r="BF195" s="190"/>
      <c r="BG195" s="190"/>
      <c r="BH195" s="190"/>
      <c r="BI195" s="190"/>
      <c r="BJ195" s="190"/>
      <c r="BK195" s="190"/>
      <c r="BL195" s="190"/>
      <c r="BM195" s="190"/>
      <c r="BN195" s="190"/>
      <c r="BO195" s="190"/>
      <c r="BP195" s="190"/>
      <c r="BQ195" s="190"/>
      <c r="BR195" s="190"/>
    </row>
    <row r="196" spans="1:70">
      <c r="A196" s="261">
        <v>31</v>
      </c>
      <c r="B196" s="262"/>
      <c r="C196" s="262"/>
      <c r="D196" s="262"/>
      <c r="E196" s="262"/>
      <c r="F196" s="262"/>
      <c r="G196" s="266"/>
      <c r="H196" s="262"/>
      <c r="I196" s="264"/>
      <c r="J196" s="265"/>
      <c r="K196" s="266"/>
      <c r="L196" s="266"/>
      <c r="M196" s="262"/>
      <c r="N196" s="266"/>
      <c r="O196" s="262"/>
      <c r="P196" s="267"/>
      <c r="Q196" s="262"/>
      <c r="R196" s="267"/>
      <c r="S196" s="262"/>
      <c r="T196" s="267"/>
      <c r="U196" s="262"/>
      <c r="V196" s="267"/>
      <c r="W196" s="262"/>
      <c r="X196" s="267"/>
      <c r="Y196" s="262"/>
      <c r="Z196" s="266"/>
      <c r="AA196" s="268"/>
      <c r="AB196" s="268"/>
      <c r="AC196" s="268"/>
      <c r="AD196" s="268"/>
      <c r="AE196" s="269"/>
      <c r="AF196" s="195"/>
      <c r="AG196" s="246"/>
      <c r="AH196" s="190"/>
      <c r="AI196" s="190"/>
      <c r="AJ196" s="190"/>
      <c r="AK196" s="190"/>
      <c r="AL196" s="190"/>
      <c r="AM196" s="190"/>
      <c r="AN196" s="190"/>
      <c r="AO196" s="190"/>
      <c r="AP196" s="190"/>
      <c r="AQ196" s="190"/>
      <c r="AR196" s="190"/>
      <c r="AS196" s="190"/>
      <c r="AT196" s="190"/>
      <c r="AU196" s="190"/>
      <c r="AV196" s="190"/>
      <c r="AW196" s="190"/>
      <c r="AX196" s="190"/>
      <c r="AY196" s="190"/>
      <c r="AZ196" s="190"/>
      <c r="BA196" s="190"/>
      <c r="BB196" s="190"/>
      <c r="BC196" s="190"/>
      <c r="BD196" s="190"/>
      <c r="BE196" s="190"/>
      <c r="BF196" s="190"/>
      <c r="BG196" s="190"/>
      <c r="BH196" s="190"/>
      <c r="BI196" s="190"/>
      <c r="BJ196" s="190"/>
      <c r="BK196" s="190"/>
      <c r="BL196" s="190"/>
      <c r="BM196" s="190"/>
      <c r="BN196" s="190"/>
      <c r="BO196" s="190"/>
      <c r="BP196" s="190"/>
      <c r="BQ196" s="190"/>
      <c r="BR196" s="190"/>
    </row>
    <row r="197" spans="1:70">
      <c r="A197" s="261">
        <v>32</v>
      </c>
      <c r="B197" s="262"/>
      <c r="C197" s="262"/>
      <c r="D197" s="262"/>
      <c r="E197" s="262"/>
      <c r="F197" s="262"/>
      <c r="G197" s="266"/>
      <c r="H197" s="262"/>
      <c r="I197" s="264"/>
      <c r="J197" s="265"/>
      <c r="K197" s="266"/>
      <c r="L197" s="266"/>
      <c r="M197" s="262"/>
      <c r="N197" s="266"/>
      <c r="O197" s="262"/>
      <c r="P197" s="267"/>
      <c r="Q197" s="262"/>
      <c r="R197" s="267"/>
      <c r="S197" s="262"/>
      <c r="T197" s="267"/>
      <c r="U197" s="262"/>
      <c r="V197" s="267"/>
      <c r="W197" s="262"/>
      <c r="X197" s="267"/>
      <c r="Y197" s="262"/>
      <c r="Z197" s="266"/>
      <c r="AA197" s="268"/>
      <c r="AB197" s="268"/>
      <c r="AC197" s="268"/>
      <c r="AD197" s="268"/>
      <c r="AE197" s="269"/>
      <c r="AF197" s="195"/>
      <c r="AG197" s="246"/>
      <c r="AH197" s="190"/>
      <c r="AI197" s="190"/>
      <c r="AJ197" s="190"/>
      <c r="AK197" s="190"/>
      <c r="AL197" s="190"/>
      <c r="AM197" s="190"/>
      <c r="AN197" s="190"/>
      <c r="AO197" s="190"/>
      <c r="AP197" s="190"/>
      <c r="AQ197" s="190"/>
      <c r="AR197" s="190"/>
      <c r="AS197" s="190"/>
      <c r="AT197" s="190"/>
      <c r="AU197" s="190"/>
      <c r="AV197" s="190"/>
      <c r="AW197" s="190"/>
      <c r="AX197" s="190"/>
      <c r="AY197" s="190"/>
      <c r="AZ197" s="190"/>
      <c r="BA197" s="190"/>
      <c r="BB197" s="190"/>
      <c r="BC197" s="190"/>
      <c r="BD197" s="190"/>
      <c r="BE197" s="190"/>
      <c r="BF197" s="190"/>
      <c r="BG197" s="190"/>
      <c r="BH197" s="190"/>
      <c r="BI197" s="190"/>
      <c r="BJ197" s="190"/>
      <c r="BK197" s="190"/>
      <c r="BL197" s="190"/>
      <c r="BM197" s="190"/>
      <c r="BN197" s="190"/>
      <c r="BO197" s="190"/>
      <c r="BP197" s="190"/>
      <c r="BQ197" s="190"/>
      <c r="BR197" s="190"/>
    </row>
    <row r="198" spans="1:70">
      <c r="A198" s="261">
        <v>33</v>
      </c>
      <c r="B198" s="262"/>
      <c r="C198" s="262"/>
      <c r="D198" s="262"/>
      <c r="E198" s="262"/>
      <c r="F198" s="262"/>
      <c r="G198" s="266"/>
      <c r="H198" s="262"/>
      <c r="I198" s="264"/>
      <c r="J198" s="265"/>
      <c r="K198" s="266"/>
      <c r="L198" s="266"/>
      <c r="M198" s="262"/>
      <c r="N198" s="266"/>
      <c r="O198" s="262"/>
      <c r="P198" s="267"/>
      <c r="Q198" s="262"/>
      <c r="R198" s="267"/>
      <c r="S198" s="262"/>
      <c r="T198" s="267"/>
      <c r="U198" s="262"/>
      <c r="V198" s="267"/>
      <c r="W198" s="262"/>
      <c r="X198" s="267"/>
      <c r="Y198" s="262"/>
      <c r="Z198" s="266"/>
      <c r="AA198" s="268"/>
      <c r="AB198" s="268"/>
      <c r="AC198" s="268"/>
      <c r="AD198" s="268"/>
      <c r="AE198" s="269"/>
      <c r="AF198" s="195"/>
      <c r="AG198" s="246"/>
      <c r="AH198" s="190"/>
      <c r="AI198" s="190"/>
      <c r="AJ198" s="190"/>
      <c r="AK198" s="190"/>
      <c r="AL198" s="190"/>
      <c r="AM198" s="190"/>
      <c r="AN198" s="190"/>
      <c r="AO198" s="190"/>
      <c r="AP198" s="190"/>
      <c r="AQ198" s="190"/>
      <c r="AR198" s="190"/>
      <c r="AS198" s="190"/>
      <c r="AT198" s="190"/>
      <c r="AU198" s="190"/>
      <c r="AV198" s="190"/>
      <c r="AW198" s="190"/>
      <c r="AX198" s="190"/>
      <c r="AY198" s="190"/>
      <c r="AZ198" s="190"/>
      <c r="BA198" s="190"/>
      <c r="BB198" s="190"/>
      <c r="BC198" s="190"/>
      <c r="BD198" s="190"/>
      <c r="BE198" s="190"/>
      <c r="BF198" s="190"/>
      <c r="BG198" s="190"/>
      <c r="BH198" s="190"/>
      <c r="BI198" s="190"/>
      <c r="BJ198" s="190"/>
      <c r="BK198" s="190"/>
      <c r="BL198" s="190"/>
      <c r="BM198" s="190"/>
      <c r="BN198" s="190"/>
      <c r="BO198" s="190"/>
      <c r="BP198" s="190"/>
      <c r="BQ198" s="190"/>
      <c r="BR198" s="190"/>
    </row>
    <row r="199" spans="1:70">
      <c r="A199" s="261">
        <v>34</v>
      </c>
      <c r="B199" s="262"/>
      <c r="C199" s="262"/>
      <c r="D199" s="262"/>
      <c r="E199" s="262"/>
      <c r="F199" s="262"/>
      <c r="G199" s="266"/>
      <c r="H199" s="262"/>
      <c r="I199" s="264"/>
      <c r="J199" s="265"/>
      <c r="K199" s="266"/>
      <c r="L199" s="266"/>
      <c r="M199" s="262"/>
      <c r="N199" s="266"/>
      <c r="O199" s="262"/>
      <c r="P199" s="267"/>
      <c r="Q199" s="262"/>
      <c r="R199" s="267"/>
      <c r="S199" s="262"/>
      <c r="T199" s="267"/>
      <c r="U199" s="262"/>
      <c r="V199" s="267"/>
      <c r="W199" s="262"/>
      <c r="X199" s="267"/>
      <c r="Y199" s="262"/>
      <c r="Z199" s="266"/>
      <c r="AA199" s="268"/>
      <c r="AB199" s="268"/>
      <c r="AC199" s="268"/>
      <c r="AD199" s="268"/>
      <c r="AE199" s="269"/>
      <c r="AF199" s="195"/>
      <c r="AG199" s="246"/>
      <c r="AH199" s="190"/>
      <c r="AI199" s="190"/>
      <c r="AJ199" s="190"/>
      <c r="AK199" s="190"/>
      <c r="AL199" s="190"/>
      <c r="AM199" s="190"/>
      <c r="AN199" s="190"/>
      <c r="AO199" s="190"/>
      <c r="AP199" s="190"/>
      <c r="AQ199" s="190"/>
      <c r="AR199" s="190"/>
      <c r="AS199" s="190"/>
      <c r="AT199" s="190"/>
      <c r="AU199" s="190"/>
      <c r="AV199" s="190"/>
      <c r="AW199" s="190"/>
      <c r="AX199" s="190"/>
      <c r="AY199" s="190"/>
      <c r="AZ199" s="190"/>
      <c r="BA199" s="190"/>
      <c r="BB199" s="190"/>
      <c r="BC199" s="190"/>
      <c r="BD199" s="190"/>
      <c r="BE199" s="190"/>
      <c r="BF199" s="190"/>
      <c r="BG199" s="190"/>
      <c r="BH199" s="190"/>
      <c r="BI199" s="190"/>
      <c r="BJ199" s="190"/>
      <c r="BK199" s="190"/>
      <c r="BL199" s="190"/>
      <c r="BM199" s="190"/>
      <c r="BN199" s="190"/>
      <c r="BO199" s="190"/>
      <c r="BP199" s="190"/>
      <c r="BQ199" s="190"/>
      <c r="BR199" s="190"/>
    </row>
    <row r="200" spans="1:70">
      <c r="A200" s="261">
        <v>35</v>
      </c>
      <c r="B200" s="262"/>
      <c r="C200" s="262"/>
      <c r="D200" s="262"/>
      <c r="E200" s="262"/>
      <c r="F200" s="262"/>
      <c r="G200" s="266"/>
      <c r="H200" s="262"/>
      <c r="I200" s="264"/>
      <c r="J200" s="265"/>
      <c r="K200" s="266"/>
      <c r="L200" s="266"/>
      <c r="M200" s="262"/>
      <c r="N200" s="266"/>
      <c r="O200" s="262"/>
      <c r="P200" s="267"/>
      <c r="Q200" s="262"/>
      <c r="R200" s="267"/>
      <c r="S200" s="262"/>
      <c r="T200" s="267"/>
      <c r="U200" s="262"/>
      <c r="V200" s="267"/>
      <c r="W200" s="262"/>
      <c r="X200" s="267"/>
      <c r="Y200" s="262"/>
      <c r="Z200" s="266"/>
      <c r="AA200" s="268"/>
      <c r="AB200" s="268"/>
      <c r="AC200" s="268"/>
      <c r="AD200" s="268"/>
      <c r="AE200" s="269"/>
      <c r="AF200" s="195"/>
      <c r="AG200" s="246"/>
      <c r="AH200" s="190"/>
      <c r="AI200" s="190"/>
      <c r="AJ200" s="190"/>
      <c r="AK200" s="190"/>
      <c r="AL200" s="190"/>
      <c r="AM200" s="190"/>
      <c r="AN200" s="190"/>
      <c r="AO200" s="190"/>
      <c r="AP200" s="190"/>
      <c r="AQ200" s="190"/>
      <c r="AR200" s="190"/>
      <c r="AS200" s="190"/>
      <c r="AT200" s="190"/>
      <c r="AU200" s="190"/>
      <c r="AV200" s="190"/>
      <c r="AW200" s="190"/>
      <c r="AX200" s="190"/>
      <c r="AY200" s="190"/>
      <c r="AZ200" s="190"/>
      <c r="BA200" s="190"/>
      <c r="BB200" s="190"/>
      <c r="BC200" s="190"/>
      <c r="BD200" s="190"/>
      <c r="BE200" s="190"/>
      <c r="BF200" s="190"/>
      <c r="BG200" s="190"/>
      <c r="BH200" s="190"/>
      <c r="BI200" s="190"/>
      <c r="BJ200" s="190"/>
      <c r="BK200" s="190"/>
      <c r="BL200" s="190"/>
      <c r="BM200" s="190"/>
      <c r="BN200" s="190"/>
      <c r="BO200" s="190"/>
      <c r="BP200" s="190"/>
      <c r="BQ200" s="190"/>
      <c r="BR200" s="190"/>
    </row>
    <row r="201" spans="1:70">
      <c r="A201" s="261">
        <v>36</v>
      </c>
      <c r="B201" s="262"/>
      <c r="C201" s="262"/>
      <c r="D201" s="262"/>
      <c r="E201" s="262"/>
      <c r="F201" s="262"/>
      <c r="G201" s="266"/>
      <c r="H201" s="262"/>
      <c r="I201" s="264"/>
      <c r="J201" s="265"/>
      <c r="K201" s="266"/>
      <c r="L201" s="266"/>
      <c r="M201" s="262"/>
      <c r="N201" s="266"/>
      <c r="O201" s="262"/>
      <c r="P201" s="267"/>
      <c r="Q201" s="262"/>
      <c r="R201" s="267"/>
      <c r="S201" s="262"/>
      <c r="T201" s="267"/>
      <c r="U201" s="262"/>
      <c r="V201" s="267"/>
      <c r="W201" s="262"/>
      <c r="X201" s="267"/>
      <c r="Y201" s="262"/>
      <c r="Z201" s="266"/>
      <c r="AA201" s="268"/>
      <c r="AB201" s="268"/>
      <c r="AC201" s="268"/>
      <c r="AD201" s="268"/>
      <c r="AE201" s="269"/>
      <c r="AF201" s="195"/>
      <c r="AG201" s="246"/>
      <c r="AH201" s="190"/>
      <c r="AI201" s="190"/>
      <c r="AJ201" s="190"/>
      <c r="AK201" s="190"/>
      <c r="AL201" s="190"/>
      <c r="AM201" s="190"/>
      <c r="AN201" s="190"/>
      <c r="AO201" s="190"/>
      <c r="AP201" s="190"/>
      <c r="AQ201" s="190"/>
      <c r="AR201" s="190"/>
      <c r="AS201" s="190"/>
      <c r="AT201" s="190"/>
      <c r="AU201" s="190"/>
      <c r="AV201" s="190"/>
      <c r="AW201" s="190"/>
      <c r="AX201" s="190"/>
      <c r="AY201" s="190"/>
      <c r="AZ201" s="190"/>
      <c r="BA201" s="190"/>
      <c r="BB201" s="190"/>
      <c r="BC201" s="190"/>
      <c r="BD201" s="190"/>
      <c r="BE201" s="190"/>
      <c r="BF201" s="190"/>
      <c r="BG201" s="190"/>
      <c r="BH201" s="190"/>
      <c r="BI201" s="190"/>
      <c r="BJ201" s="190"/>
      <c r="BK201" s="190"/>
      <c r="BL201" s="190"/>
      <c r="BM201" s="190"/>
      <c r="BN201" s="190"/>
      <c r="BO201" s="190"/>
      <c r="BP201" s="190"/>
      <c r="BQ201" s="190"/>
      <c r="BR201" s="190"/>
    </row>
    <row r="202" spans="1:70">
      <c r="A202" s="261">
        <v>37</v>
      </c>
      <c r="B202" s="262"/>
      <c r="C202" s="262"/>
      <c r="D202" s="262"/>
      <c r="E202" s="262"/>
      <c r="F202" s="262"/>
      <c r="G202" s="266"/>
      <c r="H202" s="262"/>
      <c r="I202" s="264"/>
      <c r="J202" s="265"/>
      <c r="K202" s="266"/>
      <c r="L202" s="266"/>
      <c r="M202" s="262"/>
      <c r="N202" s="266"/>
      <c r="O202" s="262"/>
      <c r="P202" s="267"/>
      <c r="Q202" s="262"/>
      <c r="R202" s="267"/>
      <c r="S202" s="262"/>
      <c r="T202" s="267"/>
      <c r="U202" s="262"/>
      <c r="V202" s="267"/>
      <c r="W202" s="262"/>
      <c r="X202" s="267"/>
      <c r="Y202" s="262"/>
      <c r="Z202" s="266"/>
      <c r="AA202" s="268"/>
      <c r="AB202" s="268"/>
      <c r="AC202" s="268"/>
      <c r="AD202" s="268"/>
      <c r="AE202" s="269"/>
      <c r="AF202" s="195"/>
      <c r="AG202" s="246"/>
      <c r="AH202" s="190"/>
      <c r="AI202" s="190"/>
      <c r="AJ202" s="190"/>
      <c r="AK202" s="190"/>
      <c r="AL202" s="190"/>
      <c r="AM202" s="190"/>
      <c r="AN202" s="190"/>
      <c r="AO202" s="190"/>
      <c r="AP202" s="190"/>
      <c r="AQ202" s="190"/>
      <c r="AR202" s="190"/>
      <c r="AS202" s="190"/>
      <c r="AT202" s="190"/>
      <c r="AU202" s="190"/>
      <c r="AV202" s="190"/>
      <c r="AW202" s="190"/>
      <c r="AX202" s="190"/>
      <c r="AY202" s="190"/>
      <c r="AZ202" s="190"/>
      <c r="BA202" s="190"/>
      <c r="BB202" s="190"/>
      <c r="BC202" s="190"/>
      <c r="BD202" s="190"/>
      <c r="BE202" s="190"/>
      <c r="BF202" s="190"/>
      <c r="BG202" s="190"/>
      <c r="BH202" s="190"/>
      <c r="BI202" s="190"/>
      <c r="BJ202" s="190"/>
      <c r="BK202" s="190"/>
      <c r="BL202" s="190"/>
      <c r="BM202" s="190"/>
      <c r="BN202" s="190"/>
      <c r="BO202" s="190"/>
      <c r="BP202" s="190"/>
      <c r="BQ202" s="190"/>
      <c r="BR202" s="190"/>
    </row>
    <row r="203" spans="1:70">
      <c r="A203" s="261">
        <v>38</v>
      </c>
      <c r="B203" s="262"/>
      <c r="C203" s="262"/>
      <c r="D203" s="262"/>
      <c r="E203" s="262"/>
      <c r="F203" s="262"/>
      <c r="G203" s="266"/>
      <c r="H203" s="262"/>
      <c r="I203" s="264"/>
      <c r="J203" s="265"/>
      <c r="K203" s="266"/>
      <c r="L203" s="266"/>
      <c r="M203" s="262"/>
      <c r="N203" s="266"/>
      <c r="O203" s="262"/>
      <c r="P203" s="267"/>
      <c r="Q203" s="262"/>
      <c r="R203" s="267"/>
      <c r="S203" s="262"/>
      <c r="T203" s="267"/>
      <c r="U203" s="262"/>
      <c r="V203" s="267"/>
      <c r="W203" s="262"/>
      <c r="X203" s="267"/>
      <c r="Y203" s="262"/>
      <c r="Z203" s="266"/>
      <c r="AA203" s="268"/>
      <c r="AB203" s="268"/>
      <c r="AC203" s="268"/>
      <c r="AD203" s="268"/>
      <c r="AE203" s="269"/>
      <c r="AF203" s="195"/>
      <c r="AG203" s="246"/>
      <c r="AH203" s="190"/>
      <c r="AI203" s="190"/>
      <c r="AJ203" s="190"/>
      <c r="AK203" s="190"/>
      <c r="AL203" s="190"/>
      <c r="AM203" s="190"/>
      <c r="AN203" s="190"/>
      <c r="AO203" s="190"/>
      <c r="AP203" s="190"/>
      <c r="AQ203" s="190"/>
      <c r="AR203" s="190"/>
      <c r="AS203" s="190"/>
      <c r="AT203" s="190"/>
      <c r="AU203" s="190"/>
      <c r="AV203" s="190"/>
      <c r="AW203" s="190"/>
      <c r="AX203" s="190"/>
      <c r="AY203" s="190"/>
      <c r="AZ203" s="190"/>
      <c r="BA203" s="190"/>
      <c r="BB203" s="190"/>
      <c r="BC203" s="190"/>
      <c r="BD203" s="190"/>
      <c r="BE203" s="190"/>
      <c r="BF203" s="190"/>
      <c r="BG203" s="190"/>
      <c r="BH203" s="190"/>
      <c r="BI203" s="190"/>
      <c r="BJ203" s="190"/>
      <c r="BK203" s="190"/>
      <c r="BL203" s="190"/>
      <c r="BM203" s="190"/>
      <c r="BN203" s="190"/>
      <c r="BO203" s="190"/>
      <c r="BP203" s="190"/>
      <c r="BQ203" s="190"/>
      <c r="BR203" s="190"/>
    </row>
    <row r="204" spans="1:70">
      <c r="A204" s="261">
        <v>39</v>
      </c>
      <c r="B204" s="262"/>
      <c r="C204" s="262"/>
      <c r="D204" s="262"/>
      <c r="E204" s="262"/>
      <c r="F204" s="262"/>
      <c r="G204" s="266"/>
      <c r="H204" s="262"/>
      <c r="I204" s="264"/>
      <c r="J204" s="265"/>
      <c r="K204" s="266"/>
      <c r="L204" s="266"/>
      <c r="M204" s="262"/>
      <c r="N204" s="266"/>
      <c r="O204" s="262"/>
      <c r="P204" s="267"/>
      <c r="Q204" s="262"/>
      <c r="R204" s="267"/>
      <c r="S204" s="262"/>
      <c r="T204" s="267"/>
      <c r="U204" s="262"/>
      <c r="V204" s="267"/>
      <c r="W204" s="262"/>
      <c r="X204" s="267"/>
      <c r="Y204" s="262"/>
      <c r="Z204" s="266"/>
      <c r="AA204" s="268"/>
      <c r="AB204" s="268"/>
      <c r="AC204" s="268"/>
      <c r="AD204" s="268"/>
      <c r="AE204" s="269"/>
      <c r="AF204" s="195"/>
      <c r="AG204" s="246"/>
      <c r="AH204" s="190"/>
      <c r="AI204" s="190"/>
      <c r="AJ204" s="190"/>
      <c r="AK204" s="190"/>
      <c r="AL204" s="190"/>
      <c r="AM204" s="190"/>
      <c r="AN204" s="190"/>
      <c r="AO204" s="190"/>
      <c r="AP204" s="190"/>
      <c r="AQ204" s="190"/>
      <c r="AR204" s="190"/>
      <c r="AS204" s="190"/>
      <c r="AT204" s="190"/>
      <c r="AU204" s="190"/>
      <c r="AV204" s="190"/>
      <c r="AW204" s="190"/>
      <c r="AX204" s="190"/>
      <c r="AY204" s="190"/>
      <c r="AZ204" s="190"/>
      <c r="BA204" s="190"/>
      <c r="BB204" s="190"/>
      <c r="BC204" s="190"/>
      <c r="BD204" s="190"/>
      <c r="BE204" s="190"/>
      <c r="BF204" s="190"/>
      <c r="BG204" s="190"/>
      <c r="BH204" s="190"/>
      <c r="BI204" s="190"/>
      <c r="BJ204" s="190"/>
      <c r="BK204" s="190"/>
      <c r="BL204" s="190"/>
      <c r="BM204" s="190"/>
      <c r="BN204" s="190"/>
      <c r="BO204" s="190"/>
      <c r="BP204" s="190"/>
      <c r="BQ204" s="190"/>
      <c r="BR204" s="190"/>
    </row>
    <row r="205" spans="1:70">
      <c r="A205" s="261">
        <v>40</v>
      </c>
      <c r="B205" s="262"/>
      <c r="C205" s="262"/>
      <c r="D205" s="262"/>
      <c r="E205" s="262"/>
      <c r="F205" s="262"/>
      <c r="G205" s="266"/>
      <c r="H205" s="262"/>
      <c r="I205" s="264"/>
      <c r="J205" s="265"/>
      <c r="K205" s="266"/>
      <c r="L205" s="266"/>
      <c r="M205" s="262"/>
      <c r="N205" s="266"/>
      <c r="O205" s="262"/>
      <c r="P205" s="267"/>
      <c r="Q205" s="262"/>
      <c r="R205" s="267"/>
      <c r="S205" s="262"/>
      <c r="T205" s="267"/>
      <c r="U205" s="262"/>
      <c r="V205" s="267"/>
      <c r="W205" s="262"/>
      <c r="X205" s="267"/>
      <c r="Y205" s="262"/>
      <c r="Z205" s="266"/>
      <c r="AA205" s="268"/>
      <c r="AB205" s="268"/>
      <c r="AC205" s="268"/>
      <c r="AD205" s="268"/>
      <c r="AE205" s="269"/>
      <c r="AF205" s="195"/>
      <c r="AG205" s="246"/>
      <c r="AH205" s="190"/>
      <c r="AI205" s="190"/>
      <c r="AJ205" s="190"/>
      <c r="AK205" s="190"/>
      <c r="AL205" s="190"/>
      <c r="AM205" s="190"/>
      <c r="AN205" s="190"/>
      <c r="AO205" s="190"/>
      <c r="AP205" s="190"/>
      <c r="AQ205" s="190"/>
      <c r="AR205" s="190"/>
      <c r="AS205" s="190"/>
      <c r="AT205" s="190"/>
      <c r="AU205" s="190"/>
      <c r="AV205" s="190"/>
      <c r="AW205" s="190"/>
      <c r="AX205" s="190"/>
      <c r="AY205" s="190"/>
      <c r="AZ205" s="190"/>
      <c r="BA205" s="190"/>
      <c r="BB205" s="190"/>
      <c r="BC205" s="190"/>
      <c r="BD205" s="190"/>
      <c r="BE205" s="190"/>
      <c r="BF205" s="190"/>
      <c r="BG205" s="190"/>
      <c r="BH205" s="190"/>
      <c r="BI205" s="190"/>
      <c r="BJ205" s="190"/>
      <c r="BK205" s="190"/>
      <c r="BL205" s="190"/>
      <c r="BM205" s="190"/>
      <c r="BN205" s="190"/>
      <c r="BO205" s="190"/>
      <c r="BP205" s="190"/>
      <c r="BQ205" s="190"/>
      <c r="BR205" s="190"/>
    </row>
    <row r="206" spans="1:70">
      <c r="A206" s="261">
        <v>41</v>
      </c>
      <c r="B206" s="262"/>
      <c r="C206" s="262"/>
      <c r="D206" s="262"/>
      <c r="E206" s="262"/>
      <c r="F206" s="262"/>
      <c r="G206" s="266"/>
      <c r="H206" s="262"/>
      <c r="I206" s="264"/>
      <c r="J206" s="265"/>
      <c r="K206" s="266"/>
      <c r="L206" s="266"/>
      <c r="M206" s="262"/>
      <c r="N206" s="266"/>
      <c r="O206" s="262"/>
      <c r="P206" s="267"/>
      <c r="Q206" s="262"/>
      <c r="R206" s="267"/>
      <c r="S206" s="262"/>
      <c r="T206" s="267"/>
      <c r="U206" s="262"/>
      <c r="V206" s="267"/>
      <c r="W206" s="262"/>
      <c r="X206" s="267"/>
      <c r="Y206" s="262"/>
      <c r="Z206" s="266"/>
      <c r="AA206" s="268"/>
      <c r="AB206" s="268"/>
      <c r="AC206" s="268"/>
      <c r="AD206" s="268"/>
      <c r="AE206" s="269"/>
      <c r="AF206" s="195"/>
      <c r="AG206" s="246"/>
      <c r="AH206" s="190"/>
      <c r="AI206" s="190"/>
      <c r="AJ206" s="190"/>
      <c r="AK206" s="190"/>
      <c r="AL206" s="190"/>
      <c r="AM206" s="190"/>
      <c r="AN206" s="190"/>
      <c r="AO206" s="190"/>
      <c r="AP206" s="190"/>
      <c r="AQ206" s="190"/>
      <c r="AR206" s="190"/>
      <c r="AS206" s="190"/>
      <c r="AT206" s="190"/>
      <c r="AU206" s="190"/>
      <c r="AV206" s="190"/>
      <c r="AW206" s="190"/>
      <c r="AX206" s="190"/>
      <c r="AY206" s="190"/>
      <c r="AZ206" s="190"/>
      <c r="BA206" s="190"/>
      <c r="BB206" s="190"/>
      <c r="BC206" s="190"/>
      <c r="BD206" s="190"/>
      <c r="BE206" s="190"/>
      <c r="BF206" s="190"/>
      <c r="BG206" s="190"/>
      <c r="BH206" s="190"/>
      <c r="BI206" s="190"/>
      <c r="BJ206" s="190"/>
      <c r="BK206" s="190"/>
      <c r="BL206" s="190"/>
      <c r="BM206" s="190"/>
      <c r="BN206" s="190"/>
      <c r="BO206" s="190"/>
      <c r="BP206" s="190"/>
      <c r="BQ206" s="190"/>
      <c r="BR206" s="190"/>
    </row>
    <row r="207" spans="1:70">
      <c r="A207" s="261">
        <v>42</v>
      </c>
      <c r="B207" s="262"/>
      <c r="C207" s="262"/>
      <c r="D207" s="262"/>
      <c r="E207" s="262"/>
      <c r="F207" s="262"/>
      <c r="G207" s="266"/>
      <c r="H207" s="262"/>
      <c r="I207" s="264"/>
      <c r="J207" s="265"/>
      <c r="K207" s="266"/>
      <c r="L207" s="266"/>
      <c r="M207" s="262"/>
      <c r="N207" s="266"/>
      <c r="O207" s="262"/>
      <c r="P207" s="267"/>
      <c r="Q207" s="262"/>
      <c r="R207" s="267"/>
      <c r="S207" s="262"/>
      <c r="T207" s="267"/>
      <c r="U207" s="262"/>
      <c r="V207" s="267"/>
      <c r="W207" s="262"/>
      <c r="X207" s="267"/>
      <c r="Y207" s="262"/>
      <c r="Z207" s="266"/>
      <c r="AA207" s="268"/>
      <c r="AB207" s="268"/>
      <c r="AC207" s="268"/>
      <c r="AD207" s="268"/>
      <c r="AE207" s="269"/>
      <c r="AF207" s="195"/>
      <c r="AG207" s="246"/>
      <c r="AH207" s="190"/>
      <c r="AI207" s="190"/>
      <c r="AJ207" s="190"/>
      <c r="AK207" s="190"/>
      <c r="AL207" s="190"/>
      <c r="AM207" s="190"/>
      <c r="AN207" s="190"/>
      <c r="AO207" s="190"/>
      <c r="AP207" s="190"/>
      <c r="AQ207" s="190"/>
      <c r="AR207" s="190"/>
      <c r="AS207" s="190"/>
      <c r="AT207" s="190"/>
      <c r="AU207" s="190"/>
      <c r="AV207" s="190"/>
      <c r="AW207" s="190"/>
      <c r="AX207" s="190"/>
      <c r="AY207" s="190"/>
      <c r="AZ207" s="190"/>
      <c r="BA207" s="190"/>
      <c r="BB207" s="190"/>
      <c r="BC207" s="190"/>
      <c r="BD207" s="190"/>
      <c r="BE207" s="190"/>
      <c r="BF207" s="190"/>
      <c r="BG207" s="190"/>
      <c r="BH207" s="190"/>
      <c r="BI207" s="190"/>
      <c r="BJ207" s="190"/>
      <c r="BK207" s="190"/>
      <c r="BL207" s="190"/>
      <c r="BM207" s="190"/>
      <c r="BN207" s="190"/>
      <c r="BO207" s="190"/>
      <c r="BP207" s="190"/>
      <c r="BQ207" s="190"/>
      <c r="BR207" s="190"/>
    </row>
    <row r="208" spans="1:70">
      <c r="A208" s="261">
        <v>43</v>
      </c>
      <c r="B208" s="262"/>
      <c r="C208" s="262"/>
      <c r="D208" s="262"/>
      <c r="E208" s="262"/>
      <c r="F208" s="262"/>
      <c r="G208" s="266"/>
      <c r="H208" s="262"/>
      <c r="I208" s="264"/>
      <c r="J208" s="265"/>
      <c r="K208" s="266"/>
      <c r="L208" s="266"/>
      <c r="M208" s="262"/>
      <c r="N208" s="266"/>
      <c r="O208" s="262"/>
      <c r="P208" s="267"/>
      <c r="Q208" s="262"/>
      <c r="R208" s="267"/>
      <c r="S208" s="262"/>
      <c r="T208" s="267"/>
      <c r="U208" s="262"/>
      <c r="V208" s="267"/>
      <c r="W208" s="262"/>
      <c r="X208" s="267"/>
      <c r="Y208" s="262"/>
      <c r="Z208" s="266"/>
      <c r="AA208" s="268"/>
      <c r="AB208" s="268"/>
      <c r="AC208" s="268"/>
      <c r="AD208" s="268"/>
      <c r="AE208" s="269"/>
      <c r="AF208" s="195"/>
      <c r="AG208" s="246"/>
      <c r="AH208" s="190"/>
      <c r="AI208" s="190"/>
      <c r="AJ208" s="190"/>
      <c r="AK208" s="190"/>
      <c r="AL208" s="190"/>
      <c r="AM208" s="190"/>
      <c r="AN208" s="190"/>
      <c r="AO208" s="190"/>
      <c r="AP208" s="190"/>
      <c r="AQ208" s="190"/>
      <c r="AR208" s="190"/>
      <c r="AS208" s="190"/>
      <c r="AT208" s="190"/>
      <c r="AU208" s="190"/>
      <c r="AV208" s="190"/>
      <c r="AW208" s="190"/>
      <c r="AX208" s="190"/>
      <c r="AY208" s="190"/>
      <c r="AZ208" s="190"/>
      <c r="BA208" s="190"/>
      <c r="BB208" s="190"/>
      <c r="BC208" s="190"/>
      <c r="BD208" s="190"/>
      <c r="BE208" s="190"/>
      <c r="BF208" s="190"/>
      <c r="BG208" s="190"/>
      <c r="BH208" s="190"/>
      <c r="BI208" s="190"/>
      <c r="BJ208" s="190"/>
      <c r="BK208" s="190"/>
      <c r="BL208" s="190"/>
      <c r="BM208" s="190"/>
      <c r="BN208" s="190"/>
      <c r="BO208" s="190"/>
      <c r="BP208" s="190"/>
      <c r="BQ208" s="190"/>
      <c r="BR208" s="190"/>
    </row>
    <row r="209" spans="1:70">
      <c r="A209" s="261">
        <v>44</v>
      </c>
      <c r="B209" s="262"/>
      <c r="C209" s="262"/>
      <c r="D209" s="262"/>
      <c r="E209" s="262"/>
      <c r="F209" s="262"/>
      <c r="G209" s="266"/>
      <c r="H209" s="262"/>
      <c r="I209" s="264"/>
      <c r="J209" s="265"/>
      <c r="K209" s="266"/>
      <c r="L209" s="266"/>
      <c r="M209" s="262"/>
      <c r="N209" s="266"/>
      <c r="O209" s="262"/>
      <c r="P209" s="267"/>
      <c r="Q209" s="262"/>
      <c r="R209" s="267"/>
      <c r="S209" s="262"/>
      <c r="T209" s="267"/>
      <c r="U209" s="262"/>
      <c r="V209" s="267"/>
      <c r="W209" s="262"/>
      <c r="X209" s="267"/>
      <c r="Y209" s="262"/>
      <c r="Z209" s="266"/>
      <c r="AA209" s="268"/>
      <c r="AB209" s="268"/>
      <c r="AC209" s="268"/>
      <c r="AD209" s="268"/>
      <c r="AE209" s="269"/>
      <c r="AF209" s="195"/>
      <c r="AG209" s="246"/>
      <c r="AH209" s="190"/>
      <c r="AI209" s="190"/>
      <c r="AJ209" s="190"/>
      <c r="AK209" s="190"/>
      <c r="AL209" s="190"/>
      <c r="AM209" s="190"/>
      <c r="AN209" s="190"/>
      <c r="AO209" s="190"/>
      <c r="AP209" s="190"/>
      <c r="AQ209" s="190"/>
      <c r="AR209" s="190"/>
      <c r="AS209" s="190"/>
      <c r="AT209" s="190"/>
      <c r="AU209" s="190"/>
      <c r="AV209" s="190"/>
      <c r="AW209" s="190"/>
      <c r="AX209" s="190"/>
      <c r="AY209" s="190"/>
      <c r="AZ209" s="190"/>
      <c r="BA209" s="190"/>
      <c r="BB209" s="190"/>
      <c r="BC209" s="190"/>
      <c r="BD209" s="190"/>
      <c r="BE209" s="190"/>
      <c r="BF209" s="190"/>
      <c r="BG209" s="190"/>
      <c r="BH209" s="190"/>
      <c r="BI209" s="190"/>
      <c r="BJ209" s="190"/>
      <c r="BK209" s="190"/>
      <c r="BL209" s="190"/>
      <c r="BM209" s="190"/>
      <c r="BN209" s="190"/>
      <c r="BO209" s="190"/>
      <c r="BP209" s="190"/>
      <c r="BQ209" s="190"/>
      <c r="BR209" s="190"/>
    </row>
    <row r="210" spans="1:70">
      <c r="A210" s="261">
        <v>45</v>
      </c>
      <c r="B210" s="262"/>
      <c r="C210" s="262"/>
      <c r="D210" s="262"/>
      <c r="E210" s="262"/>
      <c r="F210" s="262"/>
      <c r="G210" s="266"/>
      <c r="H210" s="262"/>
      <c r="I210" s="264"/>
      <c r="J210" s="265"/>
      <c r="K210" s="266"/>
      <c r="L210" s="266"/>
      <c r="M210" s="262"/>
      <c r="N210" s="266"/>
      <c r="O210" s="262"/>
      <c r="P210" s="267"/>
      <c r="Q210" s="262"/>
      <c r="R210" s="267"/>
      <c r="S210" s="262"/>
      <c r="T210" s="267"/>
      <c r="U210" s="262"/>
      <c r="V210" s="267"/>
      <c r="W210" s="262"/>
      <c r="X210" s="267"/>
      <c r="Y210" s="262"/>
      <c r="Z210" s="266"/>
      <c r="AA210" s="268"/>
      <c r="AB210" s="268"/>
      <c r="AC210" s="268"/>
      <c r="AD210" s="268"/>
      <c r="AE210" s="269"/>
      <c r="AF210" s="195"/>
      <c r="AG210" s="246"/>
      <c r="AH210" s="190"/>
      <c r="AI210" s="190"/>
      <c r="AJ210" s="190"/>
      <c r="AK210" s="190"/>
      <c r="AL210" s="190"/>
      <c r="AM210" s="190"/>
      <c r="AN210" s="190"/>
      <c r="AO210" s="190"/>
      <c r="AP210" s="190"/>
      <c r="AQ210" s="190"/>
      <c r="AR210" s="190"/>
      <c r="AS210" s="190"/>
      <c r="AT210" s="190"/>
      <c r="AU210" s="190"/>
      <c r="AV210" s="190"/>
      <c r="AW210" s="190"/>
      <c r="AX210" s="190"/>
      <c r="AY210" s="190"/>
      <c r="AZ210" s="190"/>
      <c r="BA210" s="190"/>
      <c r="BB210" s="190"/>
      <c r="BC210" s="190"/>
      <c r="BD210" s="190"/>
      <c r="BE210" s="190"/>
      <c r="BF210" s="190"/>
      <c r="BG210" s="190"/>
      <c r="BH210" s="190"/>
      <c r="BI210" s="190"/>
      <c r="BJ210" s="190"/>
      <c r="BK210" s="190"/>
      <c r="BL210" s="190"/>
      <c r="BM210" s="190"/>
      <c r="BN210" s="190"/>
      <c r="BO210" s="190"/>
      <c r="BP210" s="190"/>
      <c r="BQ210" s="190"/>
      <c r="BR210" s="190"/>
    </row>
    <row r="211" spans="1:70">
      <c r="A211" s="261">
        <v>46</v>
      </c>
      <c r="B211" s="262"/>
      <c r="C211" s="262"/>
      <c r="D211" s="262"/>
      <c r="E211" s="262"/>
      <c r="F211" s="262"/>
      <c r="G211" s="266"/>
      <c r="H211" s="262"/>
      <c r="I211" s="264"/>
      <c r="J211" s="265"/>
      <c r="K211" s="266"/>
      <c r="L211" s="266"/>
      <c r="M211" s="262"/>
      <c r="N211" s="266"/>
      <c r="O211" s="262"/>
      <c r="P211" s="267"/>
      <c r="Q211" s="262"/>
      <c r="R211" s="267"/>
      <c r="S211" s="262"/>
      <c r="T211" s="267"/>
      <c r="U211" s="262"/>
      <c r="V211" s="267"/>
      <c r="W211" s="262"/>
      <c r="X211" s="267"/>
      <c r="Y211" s="262"/>
      <c r="Z211" s="266"/>
      <c r="AA211" s="268"/>
      <c r="AB211" s="268"/>
      <c r="AC211" s="268"/>
      <c r="AD211" s="268"/>
      <c r="AE211" s="269"/>
      <c r="AF211" s="195"/>
      <c r="AG211" s="246"/>
      <c r="AH211" s="190"/>
      <c r="AI211" s="190"/>
      <c r="AJ211" s="190"/>
      <c r="AK211" s="190"/>
      <c r="AL211" s="190"/>
      <c r="AM211" s="190"/>
      <c r="AN211" s="190"/>
      <c r="AO211" s="190"/>
      <c r="AP211" s="190"/>
      <c r="AQ211" s="190"/>
      <c r="AR211" s="190"/>
      <c r="AS211" s="190"/>
      <c r="AT211" s="190"/>
      <c r="AU211" s="190"/>
      <c r="AV211" s="190"/>
      <c r="AW211" s="190"/>
      <c r="AX211" s="190"/>
      <c r="AY211" s="190"/>
      <c r="AZ211" s="190"/>
      <c r="BA211" s="190"/>
      <c r="BB211" s="190"/>
      <c r="BC211" s="190"/>
      <c r="BD211" s="190"/>
      <c r="BE211" s="190"/>
      <c r="BF211" s="190"/>
      <c r="BG211" s="190"/>
      <c r="BH211" s="190"/>
      <c r="BI211" s="190"/>
      <c r="BJ211" s="190"/>
      <c r="BK211" s="190"/>
      <c r="BL211" s="190"/>
      <c r="BM211" s="190"/>
      <c r="BN211" s="190"/>
      <c r="BO211" s="190"/>
      <c r="BP211" s="190"/>
      <c r="BQ211" s="190"/>
      <c r="BR211" s="190"/>
    </row>
    <row r="212" spans="1:70">
      <c r="A212" s="261">
        <v>47</v>
      </c>
      <c r="B212" s="262"/>
      <c r="C212" s="262"/>
      <c r="D212" s="262"/>
      <c r="E212" s="262"/>
      <c r="F212" s="262"/>
      <c r="G212" s="266"/>
      <c r="H212" s="262"/>
      <c r="I212" s="264"/>
      <c r="J212" s="265"/>
      <c r="K212" s="266"/>
      <c r="L212" s="266"/>
      <c r="M212" s="262"/>
      <c r="N212" s="266"/>
      <c r="O212" s="262"/>
      <c r="P212" s="267"/>
      <c r="Q212" s="262"/>
      <c r="R212" s="267"/>
      <c r="S212" s="262"/>
      <c r="T212" s="267"/>
      <c r="U212" s="262"/>
      <c r="V212" s="267"/>
      <c r="W212" s="262"/>
      <c r="X212" s="267"/>
      <c r="Y212" s="262"/>
      <c r="Z212" s="266"/>
      <c r="AA212" s="268"/>
      <c r="AB212" s="268"/>
      <c r="AC212" s="268"/>
      <c r="AD212" s="268"/>
      <c r="AE212" s="269"/>
      <c r="AF212" s="195"/>
      <c r="AG212" s="246"/>
      <c r="AH212" s="190"/>
      <c r="AI212" s="190"/>
      <c r="AJ212" s="190"/>
      <c r="AK212" s="190"/>
      <c r="AL212" s="190"/>
      <c r="AM212" s="190"/>
      <c r="AN212" s="190"/>
      <c r="AO212" s="190"/>
      <c r="AP212" s="190"/>
      <c r="AQ212" s="190"/>
      <c r="AR212" s="190"/>
      <c r="AS212" s="190"/>
      <c r="AT212" s="190"/>
      <c r="AU212" s="190"/>
      <c r="AV212" s="190"/>
      <c r="AW212" s="190"/>
      <c r="AX212" s="190"/>
      <c r="AY212" s="190"/>
      <c r="AZ212" s="190"/>
      <c r="BA212" s="190"/>
      <c r="BB212" s="190"/>
      <c r="BC212" s="190"/>
      <c r="BD212" s="190"/>
      <c r="BE212" s="190"/>
      <c r="BF212" s="190"/>
      <c r="BG212" s="190"/>
      <c r="BH212" s="190"/>
      <c r="BI212" s="190"/>
      <c r="BJ212" s="190"/>
      <c r="BK212" s="190"/>
      <c r="BL212" s="190"/>
      <c r="BM212" s="190"/>
      <c r="BN212" s="190"/>
      <c r="BO212" s="190"/>
      <c r="BP212" s="190"/>
      <c r="BQ212" s="190"/>
      <c r="BR212" s="190"/>
    </row>
    <row r="213" spans="1:70">
      <c r="A213" s="261">
        <v>48</v>
      </c>
      <c r="B213" s="262"/>
      <c r="C213" s="262"/>
      <c r="D213" s="262"/>
      <c r="E213" s="262"/>
      <c r="F213" s="262"/>
      <c r="G213" s="266"/>
      <c r="H213" s="262"/>
      <c r="I213" s="264"/>
      <c r="J213" s="265"/>
      <c r="K213" s="266"/>
      <c r="L213" s="266"/>
      <c r="M213" s="262"/>
      <c r="N213" s="266"/>
      <c r="O213" s="262"/>
      <c r="P213" s="267"/>
      <c r="Q213" s="262"/>
      <c r="R213" s="267"/>
      <c r="S213" s="262"/>
      <c r="T213" s="267"/>
      <c r="U213" s="262"/>
      <c r="V213" s="267"/>
      <c r="W213" s="262"/>
      <c r="X213" s="267"/>
      <c r="Y213" s="262"/>
      <c r="Z213" s="266"/>
      <c r="AA213" s="268"/>
      <c r="AB213" s="268"/>
      <c r="AC213" s="268"/>
      <c r="AD213" s="268"/>
      <c r="AE213" s="269"/>
      <c r="AF213" s="195"/>
      <c r="AG213" s="246"/>
      <c r="AH213" s="190"/>
      <c r="AI213" s="190"/>
      <c r="AJ213" s="190"/>
      <c r="AK213" s="190"/>
      <c r="AL213" s="190"/>
      <c r="AM213" s="190"/>
      <c r="AN213" s="190"/>
      <c r="AO213" s="190"/>
      <c r="AP213" s="190"/>
      <c r="AQ213" s="190"/>
      <c r="AR213" s="190"/>
      <c r="AS213" s="190"/>
      <c r="AT213" s="190"/>
      <c r="AU213" s="190"/>
      <c r="AV213" s="190"/>
      <c r="AW213" s="190"/>
      <c r="AX213" s="190"/>
      <c r="AY213" s="190"/>
      <c r="AZ213" s="190"/>
      <c r="BA213" s="190"/>
      <c r="BB213" s="190"/>
      <c r="BC213" s="190"/>
      <c r="BD213" s="190"/>
      <c r="BE213" s="190"/>
      <c r="BF213" s="190"/>
      <c r="BG213" s="190"/>
      <c r="BH213" s="190"/>
      <c r="BI213" s="190"/>
      <c r="BJ213" s="190"/>
      <c r="BK213" s="190"/>
      <c r="BL213" s="190"/>
      <c r="BM213" s="190"/>
      <c r="BN213" s="190"/>
      <c r="BO213" s="190"/>
      <c r="BP213" s="190"/>
      <c r="BQ213" s="190"/>
      <c r="BR213" s="190"/>
    </row>
    <row r="214" spans="1:70">
      <c r="A214" s="261">
        <v>49</v>
      </c>
      <c r="B214" s="262"/>
      <c r="C214" s="262"/>
      <c r="D214" s="262"/>
      <c r="E214" s="262"/>
      <c r="F214" s="262"/>
      <c r="G214" s="266"/>
      <c r="H214" s="262"/>
      <c r="I214" s="264"/>
      <c r="J214" s="265"/>
      <c r="K214" s="266"/>
      <c r="L214" s="266"/>
      <c r="M214" s="262"/>
      <c r="N214" s="266"/>
      <c r="O214" s="262"/>
      <c r="P214" s="267"/>
      <c r="Q214" s="262"/>
      <c r="R214" s="267"/>
      <c r="S214" s="262"/>
      <c r="T214" s="267"/>
      <c r="U214" s="262"/>
      <c r="V214" s="267"/>
      <c r="W214" s="262"/>
      <c r="X214" s="267"/>
      <c r="Y214" s="262"/>
      <c r="Z214" s="266"/>
      <c r="AA214" s="268"/>
      <c r="AB214" s="268"/>
      <c r="AC214" s="268"/>
      <c r="AD214" s="268"/>
      <c r="AE214" s="269"/>
      <c r="AF214" s="195"/>
      <c r="AG214" s="246"/>
      <c r="AH214" s="190"/>
      <c r="AI214" s="190"/>
      <c r="AJ214" s="190"/>
      <c r="AK214" s="190"/>
      <c r="AL214" s="190"/>
      <c r="AM214" s="190"/>
      <c r="AN214" s="190"/>
      <c r="AO214" s="190"/>
      <c r="AP214" s="190"/>
      <c r="AQ214" s="190"/>
      <c r="AR214" s="190"/>
      <c r="AS214" s="190"/>
      <c r="AT214" s="190"/>
      <c r="AU214" s="190"/>
      <c r="AV214" s="190"/>
      <c r="AW214" s="190"/>
      <c r="AX214" s="190"/>
      <c r="AY214" s="190"/>
      <c r="AZ214" s="190"/>
      <c r="BA214" s="190"/>
      <c r="BB214" s="190"/>
      <c r="BC214" s="190"/>
      <c r="BD214" s="190"/>
      <c r="BE214" s="190"/>
      <c r="BF214" s="190"/>
      <c r="BG214" s="190"/>
      <c r="BH214" s="190"/>
      <c r="BI214" s="190"/>
      <c r="BJ214" s="190"/>
      <c r="BK214" s="190"/>
      <c r="BL214" s="190"/>
      <c r="BM214" s="190"/>
      <c r="BN214" s="190"/>
      <c r="BO214" s="190"/>
      <c r="BP214" s="190"/>
      <c r="BQ214" s="190"/>
      <c r="BR214" s="190"/>
    </row>
    <row r="215" spans="1:70" ht="13.5" thickBot="1">
      <c r="A215" s="301">
        <v>50</v>
      </c>
      <c r="B215" s="302"/>
      <c r="C215" s="302"/>
      <c r="D215" s="302"/>
      <c r="E215" s="302"/>
      <c r="F215" s="302"/>
      <c r="G215" s="303"/>
      <c r="H215" s="302"/>
      <c r="I215" s="304"/>
      <c r="J215" s="305"/>
      <c r="K215" s="303"/>
      <c r="L215" s="303"/>
      <c r="M215" s="302"/>
      <c r="N215" s="303"/>
      <c r="O215" s="302"/>
      <c r="P215" s="306"/>
      <c r="Q215" s="302"/>
      <c r="R215" s="306"/>
      <c r="S215" s="302"/>
      <c r="T215" s="306"/>
      <c r="U215" s="302"/>
      <c r="V215" s="306"/>
      <c r="W215" s="302"/>
      <c r="X215" s="306"/>
      <c r="Y215" s="302"/>
      <c r="Z215" s="303"/>
      <c r="AA215" s="307"/>
      <c r="AB215" s="307"/>
      <c r="AC215" s="307"/>
      <c r="AD215" s="307"/>
      <c r="AE215" s="308"/>
      <c r="AF215" s="195"/>
      <c r="AG215" s="246"/>
      <c r="AH215" s="190"/>
      <c r="AI215" s="190"/>
      <c r="AJ215" s="190"/>
      <c r="AK215" s="190"/>
      <c r="AL215" s="190"/>
      <c r="AM215" s="190"/>
      <c r="AN215" s="190"/>
      <c r="AO215" s="190"/>
      <c r="AP215" s="190"/>
      <c r="AQ215" s="190"/>
      <c r="AR215" s="190"/>
      <c r="AS215" s="190"/>
      <c r="AT215" s="190"/>
      <c r="AU215" s="190"/>
      <c r="AV215" s="190"/>
      <c r="AW215" s="190"/>
      <c r="AX215" s="190"/>
      <c r="AY215" s="190"/>
      <c r="AZ215" s="190"/>
      <c r="BA215" s="190"/>
      <c r="BB215" s="190"/>
      <c r="BC215" s="190"/>
      <c r="BD215" s="190"/>
      <c r="BE215" s="190"/>
      <c r="BF215" s="190"/>
      <c r="BG215" s="190"/>
      <c r="BH215" s="190"/>
      <c r="BI215" s="190"/>
      <c r="BJ215" s="190"/>
      <c r="BK215" s="190"/>
      <c r="BL215" s="190"/>
      <c r="BM215" s="190"/>
      <c r="BN215" s="190"/>
      <c r="BO215" s="190"/>
      <c r="BP215" s="190"/>
      <c r="BQ215" s="190"/>
      <c r="BR215" s="190"/>
    </row>
    <row r="216" spans="1:70">
      <c r="A216" s="251" t="s">
        <v>0</v>
      </c>
      <c r="B216" s="293">
        <f>SUM(B166:B215)</f>
        <v>0</v>
      </c>
      <c r="C216" s="293">
        <f t="shared" ref="C216:AE216" si="20">SUM(C166:C215)</f>
        <v>0</v>
      </c>
      <c r="D216" s="293">
        <f t="shared" si="20"/>
        <v>0</v>
      </c>
      <c r="E216" s="293">
        <f t="shared" si="20"/>
        <v>0</v>
      </c>
      <c r="F216" s="293">
        <f t="shared" si="20"/>
        <v>0</v>
      </c>
      <c r="G216" s="293">
        <f t="shared" si="20"/>
        <v>0</v>
      </c>
      <c r="H216" s="293">
        <f t="shared" si="20"/>
        <v>0</v>
      </c>
      <c r="I216" s="293">
        <f t="shared" si="20"/>
        <v>0</v>
      </c>
      <c r="J216" s="293">
        <f t="shared" si="20"/>
        <v>0</v>
      </c>
      <c r="K216" s="293">
        <f t="shared" si="20"/>
        <v>0</v>
      </c>
      <c r="L216" s="293">
        <f t="shared" si="20"/>
        <v>0</v>
      </c>
      <c r="M216" s="293">
        <f t="shared" si="20"/>
        <v>0</v>
      </c>
      <c r="N216" s="293">
        <f t="shared" si="20"/>
        <v>0</v>
      </c>
      <c r="O216" s="293">
        <f t="shared" si="20"/>
        <v>0</v>
      </c>
      <c r="P216" s="293">
        <f t="shared" si="20"/>
        <v>0</v>
      </c>
      <c r="Q216" s="293">
        <f t="shared" si="20"/>
        <v>0</v>
      </c>
      <c r="R216" s="293">
        <f t="shared" si="20"/>
        <v>0</v>
      </c>
      <c r="S216" s="293">
        <f t="shared" si="20"/>
        <v>0</v>
      </c>
      <c r="T216" s="293">
        <f t="shared" si="20"/>
        <v>0</v>
      </c>
      <c r="U216" s="293">
        <f t="shared" si="20"/>
        <v>0</v>
      </c>
      <c r="V216" s="293">
        <f t="shared" si="20"/>
        <v>0</v>
      </c>
      <c r="W216" s="293">
        <f t="shared" si="20"/>
        <v>0</v>
      </c>
      <c r="X216" s="293">
        <f t="shared" si="20"/>
        <v>0</v>
      </c>
      <c r="Y216" s="293">
        <f t="shared" si="20"/>
        <v>0</v>
      </c>
      <c r="Z216" s="294">
        <f t="shared" si="20"/>
        <v>0</v>
      </c>
      <c r="AA216" s="294">
        <f t="shared" si="20"/>
        <v>0</v>
      </c>
      <c r="AB216" s="294">
        <f t="shared" si="20"/>
        <v>0</v>
      </c>
      <c r="AC216" s="294">
        <f t="shared" si="20"/>
        <v>0</v>
      </c>
      <c r="AD216" s="294">
        <f t="shared" si="20"/>
        <v>0</v>
      </c>
      <c r="AE216" s="293">
        <f t="shared" si="20"/>
        <v>0</v>
      </c>
      <c r="AF216" s="195"/>
      <c r="AG216" s="246">
        <f>SUM(A216:AE216)</f>
        <v>0</v>
      </c>
      <c r="AH216" s="190"/>
      <c r="AI216" s="190"/>
      <c r="AJ216" s="190"/>
      <c r="AK216" s="190"/>
      <c r="AL216" s="190"/>
      <c r="AM216" s="190"/>
      <c r="AN216" s="190"/>
      <c r="AO216" s="190"/>
      <c r="AP216" s="190"/>
      <c r="AQ216" s="190"/>
      <c r="AR216" s="190"/>
      <c r="AS216" s="190"/>
      <c r="AT216" s="190"/>
      <c r="AU216" s="190"/>
      <c r="AV216" s="190"/>
      <c r="AW216" s="190"/>
      <c r="AX216" s="190"/>
      <c r="AY216" s="190"/>
      <c r="AZ216" s="190"/>
      <c r="BA216" s="190"/>
      <c r="BB216" s="190"/>
      <c r="BC216" s="190"/>
      <c r="BD216" s="190"/>
      <c r="BE216" s="190"/>
      <c r="BF216" s="190"/>
      <c r="BG216" s="190"/>
      <c r="BH216" s="190"/>
      <c r="BI216" s="190"/>
      <c r="BJ216" s="190"/>
      <c r="BK216" s="190"/>
      <c r="BL216" s="190"/>
      <c r="BM216" s="190"/>
      <c r="BN216" s="190"/>
      <c r="BO216" s="190"/>
      <c r="BP216" s="190"/>
      <c r="BQ216" s="190"/>
      <c r="BR216" s="190"/>
    </row>
    <row r="217" spans="1:70">
      <c r="A217" s="261" t="s">
        <v>34</v>
      </c>
      <c r="B217" s="295">
        <f>MAX(B166:B215)</f>
        <v>0</v>
      </c>
      <c r="C217" s="295">
        <f t="shared" ref="C217:AE217" si="21">MAX(C166:C215)</f>
        <v>0</v>
      </c>
      <c r="D217" s="295">
        <f t="shared" si="21"/>
        <v>0</v>
      </c>
      <c r="E217" s="295">
        <f t="shared" si="21"/>
        <v>0</v>
      </c>
      <c r="F217" s="295">
        <f t="shared" si="21"/>
        <v>0</v>
      </c>
      <c r="G217" s="295">
        <f t="shared" si="21"/>
        <v>0</v>
      </c>
      <c r="H217" s="295">
        <f t="shared" si="21"/>
        <v>0</v>
      </c>
      <c r="I217" s="295">
        <f t="shared" si="21"/>
        <v>0</v>
      </c>
      <c r="J217" s="295">
        <f t="shared" si="21"/>
        <v>0</v>
      </c>
      <c r="K217" s="295">
        <f t="shared" si="21"/>
        <v>0</v>
      </c>
      <c r="L217" s="295">
        <f t="shared" si="21"/>
        <v>0</v>
      </c>
      <c r="M217" s="295">
        <f t="shared" si="21"/>
        <v>0</v>
      </c>
      <c r="N217" s="295">
        <f t="shared" si="21"/>
        <v>0</v>
      </c>
      <c r="O217" s="295">
        <f t="shared" si="21"/>
        <v>0</v>
      </c>
      <c r="P217" s="295">
        <f t="shared" si="21"/>
        <v>0</v>
      </c>
      <c r="Q217" s="295">
        <f t="shared" si="21"/>
        <v>0</v>
      </c>
      <c r="R217" s="295">
        <f t="shared" si="21"/>
        <v>0</v>
      </c>
      <c r="S217" s="295">
        <f t="shared" si="21"/>
        <v>0</v>
      </c>
      <c r="T217" s="295">
        <f t="shared" si="21"/>
        <v>0</v>
      </c>
      <c r="U217" s="295">
        <f t="shared" si="21"/>
        <v>0</v>
      </c>
      <c r="V217" s="295">
        <f t="shared" si="21"/>
        <v>0</v>
      </c>
      <c r="W217" s="295">
        <f t="shared" si="21"/>
        <v>0</v>
      </c>
      <c r="X217" s="295">
        <f t="shared" si="21"/>
        <v>0</v>
      </c>
      <c r="Y217" s="295">
        <f t="shared" si="21"/>
        <v>0</v>
      </c>
      <c r="Z217" s="296">
        <f t="shared" si="21"/>
        <v>0</v>
      </c>
      <c r="AA217" s="296">
        <f t="shared" si="21"/>
        <v>0</v>
      </c>
      <c r="AB217" s="296">
        <f t="shared" si="21"/>
        <v>0</v>
      </c>
      <c r="AC217" s="296">
        <f t="shared" si="21"/>
        <v>0</v>
      </c>
      <c r="AD217" s="296">
        <f t="shared" si="21"/>
        <v>0</v>
      </c>
      <c r="AE217" s="295">
        <f t="shared" si="21"/>
        <v>0</v>
      </c>
      <c r="AF217" s="195"/>
      <c r="AG217" s="246"/>
      <c r="AH217" s="190"/>
      <c r="AI217" s="190"/>
      <c r="AJ217" s="190"/>
      <c r="AK217" s="190"/>
      <c r="AL217" s="190"/>
      <c r="AM217" s="190"/>
      <c r="AN217" s="190"/>
      <c r="AO217" s="190"/>
      <c r="AP217" s="190"/>
      <c r="AQ217" s="190"/>
      <c r="AR217" s="190"/>
      <c r="AS217" s="190"/>
      <c r="AT217" s="190"/>
      <c r="AU217" s="190"/>
      <c r="AV217" s="190"/>
      <c r="AW217" s="190"/>
      <c r="AX217" s="190"/>
      <c r="AY217" s="190"/>
      <c r="AZ217" s="190"/>
      <c r="BA217" s="190"/>
      <c r="BB217" s="190"/>
      <c r="BC217" s="190"/>
      <c r="BD217" s="190"/>
      <c r="BE217" s="190"/>
      <c r="BF217" s="190"/>
      <c r="BG217" s="190"/>
      <c r="BH217" s="190"/>
      <c r="BI217" s="190"/>
      <c r="BJ217" s="190"/>
      <c r="BK217" s="190"/>
      <c r="BL217" s="190"/>
      <c r="BM217" s="190"/>
      <c r="BN217" s="190"/>
      <c r="BO217" s="190"/>
      <c r="BP217" s="190"/>
      <c r="BQ217" s="190"/>
      <c r="BR217" s="190"/>
    </row>
    <row r="218" spans="1:70" s="190" customFormat="1" ht="13.5" thickBot="1">
      <c r="A218" s="192" t="s">
        <v>1</v>
      </c>
      <c r="B218" s="242">
        <f>COUNT(B166:B215)</f>
        <v>0</v>
      </c>
      <c r="C218" s="242">
        <f t="shared" ref="C218:Y218" si="22">COUNT(C166:C215)</f>
        <v>0</v>
      </c>
      <c r="D218" s="242">
        <f t="shared" si="22"/>
        <v>0</v>
      </c>
      <c r="E218" s="242">
        <f t="shared" si="22"/>
        <v>0</v>
      </c>
      <c r="F218" s="242">
        <f t="shared" si="22"/>
        <v>0</v>
      </c>
      <c r="G218" s="242">
        <f t="shared" si="22"/>
        <v>0</v>
      </c>
      <c r="H218" s="242">
        <f t="shared" si="22"/>
        <v>0</v>
      </c>
      <c r="I218" s="242">
        <f t="shared" si="22"/>
        <v>0</v>
      </c>
      <c r="J218" s="242">
        <f t="shared" si="22"/>
        <v>0</v>
      </c>
      <c r="K218" s="242">
        <f t="shared" si="22"/>
        <v>0</v>
      </c>
      <c r="L218" s="242">
        <f t="shared" si="22"/>
        <v>0</v>
      </c>
      <c r="M218" s="242">
        <f t="shared" si="22"/>
        <v>0</v>
      </c>
      <c r="N218" s="242">
        <f t="shared" si="22"/>
        <v>0</v>
      </c>
      <c r="O218" s="242">
        <f t="shared" si="22"/>
        <v>0</v>
      </c>
      <c r="P218" s="242">
        <f t="shared" si="22"/>
        <v>0</v>
      </c>
      <c r="Q218" s="242">
        <f t="shared" si="22"/>
        <v>0</v>
      </c>
      <c r="R218" s="242">
        <f t="shared" si="22"/>
        <v>0</v>
      </c>
      <c r="S218" s="242">
        <f t="shared" si="22"/>
        <v>0</v>
      </c>
      <c r="T218" s="242">
        <f t="shared" si="22"/>
        <v>0</v>
      </c>
      <c r="U218" s="242">
        <f t="shared" si="22"/>
        <v>0</v>
      </c>
      <c r="V218" s="242">
        <f t="shared" si="22"/>
        <v>0</v>
      </c>
      <c r="W218" s="242">
        <f t="shared" si="22"/>
        <v>0</v>
      </c>
      <c r="X218" s="242">
        <f t="shared" si="22"/>
        <v>0</v>
      </c>
      <c r="Y218" s="242">
        <f t="shared" si="22"/>
        <v>0</v>
      </c>
      <c r="Z218" s="243">
        <f t="shared" ref="Z218:AE218" si="23">COUNT(Z166:Z215)</f>
        <v>0</v>
      </c>
      <c r="AA218" s="243">
        <f t="shared" si="23"/>
        <v>0</v>
      </c>
      <c r="AB218" s="243">
        <f t="shared" si="23"/>
        <v>0</v>
      </c>
      <c r="AC218" s="243">
        <f t="shared" si="23"/>
        <v>0</v>
      </c>
      <c r="AD218" s="243">
        <f t="shared" si="23"/>
        <v>0</v>
      </c>
      <c r="AE218" s="242">
        <f t="shared" si="23"/>
        <v>0</v>
      </c>
      <c r="AF218" s="195"/>
      <c r="AG218" s="246">
        <f>SUM(B218:AE218)</f>
        <v>0</v>
      </c>
    </row>
    <row r="219" spans="1:70" s="193" customFormat="1" ht="24" thickBot="1">
      <c r="A219" s="346" t="s">
        <v>253</v>
      </c>
      <c r="B219" s="313"/>
      <c r="C219" s="313"/>
      <c r="D219" s="313"/>
      <c r="E219" s="313"/>
      <c r="F219" s="313"/>
      <c r="G219" s="313"/>
      <c r="H219" s="313"/>
      <c r="I219" s="313"/>
      <c r="J219" s="347" t="s">
        <v>303</v>
      </c>
      <c r="K219" s="344"/>
      <c r="L219" s="344"/>
      <c r="M219" s="345">
        <f>AG272</f>
        <v>0</v>
      </c>
      <c r="N219" s="347" t="s">
        <v>304</v>
      </c>
      <c r="O219" s="344"/>
      <c r="P219" s="344"/>
      <c r="Q219" s="492">
        <f>AG270</f>
        <v>0</v>
      </c>
      <c r="R219" s="493"/>
      <c r="S219" s="309"/>
      <c r="T219" s="309"/>
      <c r="U219" s="309"/>
      <c r="V219" s="309"/>
      <c r="W219" s="309"/>
      <c r="X219" s="309"/>
      <c r="Y219" s="309"/>
      <c r="Z219" s="309"/>
      <c r="AA219" s="309"/>
      <c r="AB219" s="309"/>
      <c r="AC219" s="309"/>
      <c r="AD219" s="309"/>
      <c r="AE219" s="309"/>
      <c r="AF219" s="195"/>
      <c r="AG219" s="246"/>
      <c r="AH219" s="194"/>
      <c r="AI219" s="194"/>
      <c r="AJ219" s="194"/>
      <c r="AK219" s="194"/>
      <c r="AL219" s="194"/>
      <c r="AM219" s="194"/>
      <c r="AN219" s="194"/>
      <c r="AO219" s="194"/>
      <c r="AP219" s="194"/>
      <c r="AQ219" s="312"/>
      <c r="AR219" s="312"/>
      <c r="AS219" s="312"/>
      <c r="AT219" s="312"/>
      <c r="AU219" s="312"/>
      <c r="AV219" s="312"/>
      <c r="AW219" s="312"/>
      <c r="AX219" s="312"/>
      <c r="AY219" s="312"/>
      <c r="AZ219" s="312"/>
      <c r="BA219" s="312"/>
      <c r="BB219" s="312"/>
      <c r="BC219" s="312"/>
      <c r="BD219" s="312"/>
      <c r="BE219" s="312"/>
      <c r="BF219" s="312"/>
      <c r="BG219" s="312"/>
      <c r="BH219" s="312"/>
      <c r="BI219" s="312"/>
      <c r="BJ219" s="312"/>
      <c r="BK219" s="312"/>
      <c r="BL219" s="312"/>
      <c r="BM219" s="312"/>
      <c r="BN219" s="312"/>
      <c r="BO219" s="312"/>
      <c r="BP219" s="312"/>
      <c r="BQ219" s="312"/>
      <c r="BR219" s="312"/>
    </row>
    <row r="220" spans="1:70">
      <c r="A220" s="274">
        <v>1</v>
      </c>
      <c r="B220" s="263"/>
      <c r="C220" s="263"/>
      <c r="D220" s="263"/>
      <c r="E220" s="263"/>
      <c r="F220" s="263"/>
      <c r="G220" s="298"/>
      <c r="H220" s="263"/>
      <c r="I220" s="299"/>
      <c r="J220" s="300"/>
      <c r="K220" s="298"/>
      <c r="L220" s="298"/>
      <c r="M220" s="263"/>
      <c r="N220" s="253"/>
      <c r="O220" s="252"/>
      <c r="P220" s="254"/>
      <c r="Q220" s="252"/>
      <c r="R220" s="254"/>
      <c r="S220" s="252"/>
      <c r="T220" s="254"/>
      <c r="U220" s="252"/>
      <c r="V220" s="254"/>
      <c r="W220" s="252"/>
      <c r="X220" s="254"/>
      <c r="Y220" s="252"/>
      <c r="Z220" s="253"/>
      <c r="AA220" s="255"/>
      <c r="AB220" s="255"/>
      <c r="AC220" s="255"/>
      <c r="AD220" s="255"/>
      <c r="AE220" s="256"/>
      <c r="AF220" s="195"/>
      <c r="AG220" s="246"/>
      <c r="AH220" s="190"/>
      <c r="AI220" s="190"/>
      <c r="AJ220" s="190"/>
      <c r="AK220" s="190"/>
      <c r="AL220" s="190"/>
      <c r="AM220" s="190"/>
      <c r="AN220" s="190"/>
      <c r="AO220" s="190"/>
      <c r="AP220" s="190"/>
      <c r="AQ220" s="190"/>
      <c r="AR220" s="190"/>
      <c r="AS220" s="190"/>
      <c r="AT220" s="190"/>
      <c r="AU220" s="190"/>
      <c r="AV220" s="190"/>
      <c r="AW220" s="190"/>
      <c r="AX220" s="190"/>
      <c r="AY220" s="190"/>
      <c r="AZ220" s="190"/>
      <c r="BA220" s="190"/>
      <c r="BB220" s="190"/>
      <c r="BC220" s="190"/>
      <c r="BD220" s="190"/>
      <c r="BE220" s="190"/>
      <c r="BF220" s="190"/>
      <c r="BG220" s="190"/>
      <c r="BH220" s="190"/>
      <c r="BI220" s="190"/>
      <c r="BJ220" s="190"/>
      <c r="BK220" s="190"/>
      <c r="BL220" s="190"/>
      <c r="BM220" s="190"/>
      <c r="BN220" s="190"/>
      <c r="BO220" s="190"/>
      <c r="BP220" s="190"/>
      <c r="BQ220" s="190"/>
      <c r="BR220" s="190"/>
    </row>
    <row r="221" spans="1:70">
      <c r="A221" s="261">
        <v>2</v>
      </c>
      <c r="B221" s="262"/>
      <c r="C221" s="262"/>
      <c r="D221" s="262"/>
      <c r="E221" s="262"/>
      <c r="F221" s="262"/>
      <c r="G221" s="266"/>
      <c r="H221" s="262"/>
      <c r="I221" s="264"/>
      <c r="J221" s="265"/>
      <c r="K221" s="266"/>
      <c r="L221" s="266"/>
      <c r="M221" s="262"/>
      <c r="N221" s="266"/>
      <c r="O221" s="262"/>
      <c r="P221" s="267"/>
      <c r="Q221" s="262"/>
      <c r="R221" s="267"/>
      <c r="S221" s="262"/>
      <c r="T221" s="267"/>
      <c r="U221" s="262"/>
      <c r="V221" s="267"/>
      <c r="W221" s="262"/>
      <c r="X221" s="267"/>
      <c r="Y221" s="262"/>
      <c r="Z221" s="266"/>
      <c r="AA221" s="268"/>
      <c r="AB221" s="268"/>
      <c r="AC221" s="268"/>
      <c r="AD221" s="268"/>
      <c r="AE221" s="269"/>
      <c r="AF221" s="195"/>
      <c r="AG221" s="246"/>
      <c r="AH221" s="190"/>
      <c r="AI221" s="190"/>
      <c r="AJ221" s="190"/>
      <c r="AK221" s="190"/>
      <c r="AL221" s="190"/>
      <c r="AM221" s="190"/>
      <c r="AN221" s="190"/>
      <c r="AO221" s="190"/>
      <c r="AP221" s="190"/>
      <c r="AQ221" s="190"/>
      <c r="AR221" s="190"/>
      <c r="AS221" s="190"/>
      <c r="AT221" s="190"/>
      <c r="AU221" s="190"/>
      <c r="AV221" s="190"/>
      <c r="AW221" s="190"/>
      <c r="AX221" s="190"/>
      <c r="AY221" s="190"/>
      <c r="AZ221" s="190"/>
      <c r="BA221" s="190"/>
      <c r="BB221" s="190"/>
      <c r="BC221" s="190"/>
      <c r="BD221" s="190"/>
      <c r="BE221" s="190"/>
      <c r="BF221" s="190"/>
      <c r="BG221" s="190"/>
      <c r="BH221" s="190"/>
      <c r="BI221" s="190"/>
      <c r="BJ221" s="190"/>
      <c r="BK221" s="190"/>
      <c r="BL221" s="190"/>
      <c r="BM221" s="190"/>
      <c r="BN221" s="190"/>
      <c r="BO221" s="190"/>
      <c r="BP221" s="190"/>
      <c r="BQ221" s="190"/>
      <c r="BR221" s="190"/>
    </row>
    <row r="222" spans="1:70">
      <c r="A222" s="261">
        <v>3</v>
      </c>
      <c r="B222" s="262"/>
      <c r="C222" s="262"/>
      <c r="D222" s="262"/>
      <c r="E222" s="262"/>
      <c r="F222" s="262"/>
      <c r="G222" s="266"/>
      <c r="H222" s="262"/>
      <c r="I222" s="264"/>
      <c r="J222" s="265"/>
      <c r="K222" s="266"/>
      <c r="L222" s="266"/>
      <c r="M222" s="262"/>
      <c r="N222" s="266"/>
      <c r="O222" s="262"/>
      <c r="P222" s="267"/>
      <c r="Q222" s="262"/>
      <c r="R222" s="267"/>
      <c r="S222" s="262"/>
      <c r="T222" s="267"/>
      <c r="U222" s="262"/>
      <c r="V222" s="267"/>
      <c r="W222" s="262"/>
      <c r="X222" s="267"/>
      <c r="Y222" s="262"/>
      <c r="Z222" s="266"/>
      <c r="AA222" s="268"/>
      <c r="AB222" s="268"/>
      <c r="AC222" s="268"/>
      <c r="AD222" s="268"/>
      <c r="AE222" s="269"/>
      <c r="AF222" s="195"/>
      <c r="AG222" s="246"/>
      <c r="AH222" s="190"/>
      <c r="AI222" s="190"/>
      <c r="AJ222" s="190"/>
      <c r="AK222" s="190"/>
      <c r="AL222" s="190"/>
      <c r="AM222" s="190"/>
      <c r="AN222" s="190"/>
      <c r="AO222" s="190"/>
      <c r="AP222" s="190"/>
      <c r="AQ222" s="190"/>
      <c r="AR222" s="190"/>
      <c r="AS222" s="190"/>
      <c r="AT222" s="190"/>
      <c r="AU222" s="190"/>
      <c r="AV222" s="190"/>
      <c r="AW222" s="190"/>
      <c r="AX222" s="190"/>
      <c r="AY222" s="190"/>
      <c r="AZ222" s="190"/>
      <c r="BA222" s="190"/>
      <c r="BB222" s="190"/>
      <c r="BC222" s="190"/>
      <c r="BD222" s="190"/>
      <c r="BE222" s="190"/>
      <c r="BF222" s="190"/>
      <c r="BG222" s="190"/>
      <c r="BH222" s="190"/>
      <c r="BI222" s="190"/>
      <c r="BJ222" s="190"/>
      <c r="BK222" s="190"/>
      <c r="BL222" s="190"/>
      <c r="BM222" s="190"/>
      <c r="BN222" s="190"/>
      <c r="BO222" s="190"/>
      <c r="BP222" s="190"/>
      <c r="BQ222" s="190"/>
      <c r="BR222" s="190"/>
    </row>
    <row r="223" spans="1:70">
      <c r="A223" s="261">
        <v>4</v>
      </c>
      <c r="B223" s="262"/>
      <c r="C223" s="262"/>
      <c r="D223" s="262"/>
      <c r="E223" s="262"/>
      <c r="F223" s="262"/>
      <c r="G223" s="266"/>
      <c r="H223" s="262"/>
      <c r="I223" s="264"/>
      <c r="J223" s="265"/>
      <c r="K223" s="266"/>
      <c r="L223" s="266"/>
      <c r="M223" s="262"/>
      <c r="N223" s="266"/>
      <c r="O223" s="262"/>
      <c r="P223" s="267"/>
      <c r="Q223" s="262"/>
      <c r="R223" s="267"/>
      <c r="S223" s="262"/>
      <c r="T223" s="267"/>
      <c r="U223" s="262"/>
      <c r="V223" s="267"/>
      <c r="W223" s="262"/>
      <c r="X223" s="267"/>
      <c r="Y223" s="262"/>
      <c r="Z223" s="266"/>
      <c r="AA223" s="268"/>
      <c r="AB223" s="268"/>
      <c r="AC223" s="268"/>
      <c r="AD223" s="268"/>
      <c r="AE223" s="269"/>
      <c r="AF223" s="195"/>
      <c r="AG223" s="246"/>
      <c r="AH223" s="190"/>
      <c r="AI223" s="190"/>
      <c r="AJ223" s="190"/>
      <c r="AK223" s="190"/>
      <c r="AL223" s="190"/>
      <c r="AM223" s="190"/>
      <c r="AN223" s="190"/>
      <c r="AO223" s="190"/>
      <c r="AP223" s="190"/>
      <c r="AQ223" s="190"/>
      <c r="AR223" s="190"/>
      <c r="AS223" s="190"/>
      <c r="AT223" s="190"/>
      <c r="AU223" s="190"/>
      <c r="AV223" s="190"/>
      <c r="AW223" s="190"/>
      <c r="AX223" s="190"/>
      <c r="AY223" s="190"/>
      <c r="AZ223" s="190"/>
      <c r="BA223" s="190"/>
      <c r="BB223" s="190"/>
      <c r="BC223" s="190"/>
      <c r="BD223" s="190"/>
      <c r="BE223" s="190"/>
      <c r="BF223" s="190"/>
      <c r="BG223" s="190"/>
      <c r="BH223" s="190"/>
      <c r="BI223" s="190"/>
      <c r="BJ223" s="190"/>
      <c r="BK223" s="190"/>
      <c r="BL223" s="190"/>
      <c r="BM223" s="190"/>
      <c r="BN223" s="190"/>
      <c r="BO223" s="190"/>
      <c r="BP223" s="190"/>
      <c r="BQ223" s="190"/>
      <c r="BR223" s="190"/>
    </row>
    <row r="224" spans="1:70">
      <c r="A224" s="261">
        <v>5</v>
      </c>
      <c r="B224" s="262"/>
      <c r="C224" s="262"/>
      <c r="D224" s="262"/>
      <c r="E224" s="262"/>
      <c r="F224" s="262"/>
      <c r="G224" s="266"/>
      <c r="H224" s="262"/>
      <c r="I224" s="264"/>
      <c r="J224" s="265"/>
      <c r="K224" s="266"/>
      <c r="L224" s="266"/>
      <c r="M224" s="262"/>
      <c r="N224" s="266"/>
      <c r="O224" s="262"/>
      <c r="P224" s="267"/>
      <c r="Q224" s="262"/>
      <c r="R224" s="267"/>
      <c r="S224" s="262"/>
      <c r="T224" s="267"/>
      <c r="U224" s="262"/>
      <c r="V224" s="267"/>
      <c r="W224" s="262"/>
      <c r="X224" s="267"/>
      <c r="Y224" s="262"/>
      <c r="Z224" s="266"/>
      <c r="AA224" s="268"/>
      <c r="AB224" s="268"/>
      <c r="AC224" s="268"/>
      <c r="AD224" s="268"/>
      <c r="AE224" s="269"/>
      <c r="AF224" s="195"/>
      <c r="AG224" s="246"/>
      <c r="AH224" s="190"/>
      <c r="AI224" s="190"/>
      <c r="AJ224" s="190"/>
      <c r="AK224" s="190"/>
      <c r="AL224" s="190"/>
      <c r="AM224" s="190"/>
      <c r="AN224" s="190"/>
      <c r="AO224" s="190"/>
      <c r="AP224" s="190"/>
      <c r="AQ224" s="190"/>
      <c r="AR224" s="190"/>
      <c r="AS224" s="190"/>
      <c r="AT224" s="190"/>
      <c r="AU224" s="190"/>
      <c r="AV224" s="190"/>
      <c r="AW224" s="190"/>
      <c r="AX224" s="190"/>
      <c r="AY224" s="190"/>
      <c r="AZ224" s="190"/>
      <c r="BA224" s="190"/>
      <c r="BB224" s="190"/>
      <c r="BC224" s="190"/>
      <c r="BD224" s="190"/>
      <c r="BE224" s="190"/>
      <c r="BF224" s="190"/>
      <c r="BG224" s="190"/>
      <c r="BH224" s="190"/>
      <c r="BI224" s="190"/>
      <c r="BJ224" s="190"/>
      <c r="BK224" s="190"/>
      <c r="BL224" s="190"/>
      <c r="BM224" s="190"/>
      <c r="BN224" s="190"/>
      <c r="BO224" s="190"/>
      <c r="BP224" s="190"/>
      <c r="BQ224" s="190"/>
      <c r="BR224" s="190"/>
    </row>
    <row r="225" spans="1:70">
      <c r="A225" s="261">
        <v>6</v>
      </c>
      <c r="B225" s="262"/>
      <c r="C225" s="262"/>
      <c r="D225" s="262"/>
      <c r="E225" s="262"/>
      <c r="F225" s="262"/>
      <c r="G225" s="266"/>
      <c r="H225" s="262"/>
      <c r="I225" s="264"/>
      <c r="J225" s="265"/>
      <c r="K225" s="266"/>
      <c r="L225" s="266"/>
      <c r="M225" s="262"/>
      <c r="N225" s="266"/>
      <c r="O225" s="262"/>
      <c r="P225" s="267"/>
      <c r="Q225" s="262"/>
      <c r="R225" s="267"/>
      <c r="S225" s="262"/>
      <c r="T225" s="267"/>
      <c r="U225" s="262"/>
      <c r="V225" s="267"/>
      <c r="W225" s="262"/>
      <c r="X225" s="267"/>
      <c r="Y225" s="262"/>
      <c r="Z225" s="266"/>
      <c r="AA225" s="268"/>
      <c r="AB225" s="268"/>
      <c r="AC225" s="268"/>
      <c r="AD225" s="268"/>
      <c r="AE225" s="269"/>
      <c r="AF225" s="195"/>
      <c r="AG225" s="246"/>
      <c r="AH225" s="190"/>
      <c r="AI225" s="190"/>
      <c r="AJ225" s="190"/>
      <c r="AK225" s="190"/>
      <c r="AL225" s="190"/>
      <c r="AM225" s="190"/>
      <c r="AN225" s="190"/>
      <c r="AO225" s="190"/>
      <c r="AP225" s="190"/>
      <c r="AQ225" s="190"/>
      <c r="AR225" s="190"/>
      <c r="AS225" s="190"/>
      <c r="AT225" s="190"/>
      <c r="AU225" s="190"/>
      <c r="AV225" s="190"/>
      <c r="AW225" s="190"/>
      <c r="AX225" s="190"/>
      <c r="AY225" s="190"/>
      <c r="AZ225" s="190"/>
      <c r="BA225" s="190"/>
      <c r="BB225" s="190"/>
      <c r="BC225" s="190"/>
      <c r="BD225" s="190"/>
      <c r="BE225" s="190"/>
      <c r="BF225" s="190"/>
      <c r="BG225" s="190"/>
      <c r="BH225" s="190"/>
      <c r="BI225" s="190"/>
      <c r="BJ225" s="190"/>
      <c r="BK225" s="190"/>
      <c r="BL225" s="190"/>
      <c r="BM225" s="190"/>
      <c r="BN225" s="190"/>
      <c r="BO225" s="190"/>
      <c r="BP225" s="190"/>
      <c r="BQ225" s="190"/>
      <c r="BR225" s="190"/>
    </row>
    <row r="226" spans="1:70">
      <c r="A226" s="261">
        <v>7</v>
      </c>
      <c r="B226" s="262"/>
      <c r="C226" s="262"/>
      <c r="D226" s="262"/>
      <c r="E226" s="262"/>
      <c r="F226" s="262"/>
      <c r="G226" s="266"/>
      <c r="H226" s="262"/>
      <c r="I226" s="264"/>
      <c r="J226" s="265"/>
      <c r="K226" s="266"/>
      <c r="L226" s="266"/>
      <c r="M226" s="262"/>
      <c r="N226" s="266"/>
      <c r="O226" s="262"/>
      <c r="P226" s="267"/>
      <c r="Q226" s="262"/>
      <c r="R226" s="267"/>
      <c r="S226" s="262"/>
      <c r="T226" s="267"/>
      <c r="U226" s="262"/>
      <c r="V226" s="267"/>
      <c r="W226" s="262"/>
      <c r="X226" s="267"/>
      <c r="Y226" s="262"/>
      <c r="Z226" s="266"/>
      <c r="AA226" s="268"/>
      <c r="AB226" s="268"/>
      <c r="AC226" s="268"/>
      <c r="AD226" s="268"/>
      <c r="AE226" s="269"/>
      <c r="AF226" s="195"/>
      <c r="AG226" s="246"/>
      <c r="AH226" s="190"/>
      <c r="AI226" s="190"/>
      <c r="AJ226" s="190"/>
      <c r="AK226" s="190"/>
      <c r="AL226" s="190"/>
      <c r="AM226" s="190"/>
      <c r="AN226" s="190"/>
      <c r="AO226" s="190"/>
      <c r="AP226" s="190"/>
      <c r="AQ226" s="190"/>
      <c r="AR226" s="190"/>
      <c r="AS226" s="190"/>
      <c r="AT226" s="190"/>
      <c r="AU226" s="190"/>
      <c r="AV226" s="190"/>
      <c r="AW226" s="190"/>
      <c r="AX226" s="190"/>
      <c r="AY226" s="190"/>
      <c r="AZ226" s="190"/>
      <c r="BA226" s="190"/>
      <c r="BB226" s="190"/>
      <c r="BC226" s="190"/>
      <c r="BD226" s="190"/>
      <c r="BE226" s="190"/>
      <c r="BF226" s="190"/>
      <c r="BG226" s="190"/>
      <c r="BH226" s="190"/>
      <c r="BI226" s="190"/>
      <c r="BJ226" s="190"/>
      <c r="BK226" s="190"/>
      <c r="BL226" s="190"/>
      <c r="BM226" s="190"/>
      <c r="BN226" s="190"/>
      <c r="BO226" s="190"/>
      <c r="BP226" s="190"/>
      <c r="BQ226" s="190"/>
      <c r="BR226" s="190"/>
    </row>
    <row r="227" spans="1:70">
      <c r="A227" s="261">
        <v>8</v>
      </c>
      <c r="B227" s="262"/>
      <c r="C227" s="262"/>
      <c r="D227" s="262"/>
      <c r="E227" s="262"/>
      <c r="F227" s="262"/>
      <c r="G227" s="266"/>
      <c r="H227" s="262"/>
      <c r="I227" s="264"/>
      <c r="J227" s="265"/>
      <c r="K227" s="266"/>
      <c r="L227" s="266"/>
      <c r="M227" s="262"/>
      <c r="N227" s="266"/>
      <c r="O227" s="262"/>
      <c r="P227" s="267"/>
      <c r="Q227" s="262"/>
      <c r="R227" s="267"/>
      <c r="S227" s="262"/>
      <c r="T227" s="267"/>
      <c r="U227" s="262"/>
      <c r="V227" s="267"/>
      <c r="W227" s="262"/>
      <c r="X227" s="267"/>
      <c r="Y227" s="262"/>
      <c r="Z227" s="266"/>
      <c r="AA227" s="268"/>
      <c r="AB227" s="268"/>
      <c r="AC227" s="268"/>
      <c r="AD227" s="268"/>
      <c r="AE227" s="269"/>
      <c r="AF227" s="195"/>
      <c r="AG227" s="246"/>
      <c r="AH227" s="190"/>
      <c r="AI227" s="190"/>
      <c r="AJ227" s="190"/>
      <c r="AK227" s="190"/>
      <c r="AL227" s="190"/>
      <c r="AM227" s="190"/>
      <c r="AN227" s="190"/>
      <c r="AO227" s="190"/>
      <c r="AP227" s="190"/>
      <c r="AQ227" s="190"/>
      <c r="AR227" s="190"/>
      <c r="AS227" s="190"/>
      <c r="AT227" s="190"/>
      <c r="AU227" s="190"/>
      <c r="AV227" s="190"/>
      <c r="AW227" s="190"/>
      <c r="AX227" s="190"/>
      <c r="AY227" s="190"/>
      <c r="AZ227" s="190"/>
      <c r="BA227" s="190"/>
      <c r="BB227" s="190"/>
      <c r="BC227" s="190"/>
      <c r="BD227" s="190"/>
      <c r="BE227" s="190"/>
      <c r="BF227" s="190"/>
      <c r="BG227" s="190"/>
      <c r="BH227" s="190"/>
      <c r="BI227" s="190"/>
      <c r="BJ227" s="190"/>
      <c r="BK227" s="190"/>
      <c r="BL227" s="190"/>
      <c r="BM227" s="190"/>
      <c r="BN227" s="190"/>
      <c r="BO227" s="190"/>
      <c r="BP227" s="190"/>
      <c r="BQ227" s="190"/>
      <c r="BR227" s="190"/>
    </row>
    <row r="228" spans="1:70">
      <c r="A228" s="261">
        <v>9</v>
      </c>
      <c r="B228" s="262"/>
      <c r="C228" s="262"/>
      <c r="D228" s="262"/>
      <c r="E228" s="262"/>
      <c r="F228" s="262"/>
      <c r="G228" s="266"/>
      <c r="H228" s="262"/>
      <c r="I228" s="264"/>
      <c r="J228" s="265"/>
      <c r="K228" s="266"/>
      <c r="L228" s="266"/>
      <c r="M228" s="262"/>
      <c r="N228" s="266"/>
      <c r="O228" s="262"/>
      <c r="P228" s="267"/>
      <c r="Q228" s="262"/>
      <c r="R228" s="267"/>
      <c r="S228" s="262"/>
      <c r="T228" s="267"/>
      <c r="U228" s="262"/>
      <c r="V228" s="267"/>
      <c r="W228" s="262"/>
      <c r="X228" s="267"/>
      <c r="Y228" s="262"/>
      <c r="Z228" s="266"/>
      <c r="AA228" s="268"/>
      <c r="AB228" s="268"/>
      <c r="AC228" s="268"/>
      <c r="AD228" s="268"/>
      <c r="AE228" s="269"/>
      <c r="AF228" s="195"/>
      <c r="AG228" s="246"/>
      <c r="AH228" s="190"/>
      <c r="AI228" s="190"/>
      <c r="AJ228" s="190"/>
      <c r="AK228" s="190"/>
      <c r="AL228" s="190"/>
      <c r="AM228" s="190"/>
      <c r="AN228" s="190"/>
      <c r="AO228" s="190"/>
      <c r="AP228" s="190"/>
      <c r="AQ228" s="190"/>
      <c r="AR228" s="190"/>
      <c r="AS228" s="190"/>
      <c r="AT228" s="190"/>
      <c r="AU228" s="190"/>
      <c r="AV228" s="190"/>
      <c r="AW228" s="190"/>
      <c r="AX228" s="190"/>
      <c r="AY228" s="190"/>
      <c r="AZ228" s="190"/>
      <c r="BA228" s="190"/>
      <c r="BB228" s="190"/>
      <c r="BC228" s="190"/>
      <c r="BD228" s="190"/>
      <c r="BE228" s="190"/>
      <c r="BF228" s="190"/>
      <c r="BG228" s="190"/>
      <c r="BH228" s="190"/>
      <c r="BI228" s="190"/>
      <c r="BJ228" s="190"/>
      <c r="BK228" s="190"/>
      <c r="BL228" s="190"/>
      <c r="BM228" s="190"/>
      <c r="BN228" s="190"/>
      <c r="BO228" s="190"/>
      <c r="BP228" s="190"/>
      <c r="BQ228" s="190"/>
      <c r="BR228" s="190"/>
    </row>
    <row r="229" spans="1:70">
      <c r="A229" s="261">
        <v>10</v>
      </c>
      <c r="B229" s="262"/>
      <c r="C229" s="262"/>
      <c r="D229" s="262"/>
      <c r="E229" s="262"/>
      <c r="F229" s="262"/>
      <c r="G229" s="266"/>
      <c r="H229" s="262"/>
      <c r="I229" s="264"/>
      <c r="J229" s="265"/>
      <c r="K229" s="266"/>
      <c r="L229" s="266"/>
      <c r="M229" s="262"/>
      <c r="N229" s="266"/>
      <c r="O229" s="262"/>
      <c r="P229" s="267"/>
      <c r="Q229" s="262"/>
      <c r="R229" s="267"/>
      <c r="S229" s="262"/>
      <c r="T229" s="267"/>
      <c r="U229" s="262"/>
      <c r="V229" s="267"/>
      <c r="W229" s="262"/>
      <c r="X229" s="267"/>
      <c r="Y229" s="262"/>
      <c r="Z229" s="266"/>
      <c r="AA229" s="268"/>
      <c r="AB229" s="268"/>
      <c r="AC229" s="268"/>
      <c r="AD229" s="268"/>
      <c r="AE229" s="269"/>
      <c r="AF229" s="195"/>
      <c r="AG229" s="246"/>
      <c r="AH229" s="190"/>
      <c r="AI229" s="190"/>
      <c r="AJ229" s="190"/>
      <c r="AK229" s="190"/>
      <c r="AL229" s="190"/>
      <c r="AM229" s="190"/>
      <c r="AN229" s="190"/>
      <c r="AO229" s="190"/>
      <c r="AP229" s="190"/>
      <c r="AQ229" s="190"/>
      <c r="AR229" s="190"/>
      <c r="AS229" s="190"/>
      <c r="AT229" s="190"/>
      <c r="AU229" s="190"/>
      <c r="AV229" s="190"/>
      <c r="AW229" s="190"/>
      <c r="AX229" s="190"/>
      <c r="AY229" s="190"/>
      <c r="AZ229" s="190"/>
      <c r="BA229" s="190"/>
      <c r="BB229" s="190"/>
      <c r="BC229" s="190"/>
      <c r="BD229" s="190"/>
      <c r="BE229" s="190"/>
      <c r="BF229" s="190"/>
      <c r="BG229" s="190"/>
      <c r="BH229" s="190"/>
      <c r="BI229" s="190"/>
      <c r="BJ229" s="190"/>
      <c r="BK229" s="190"/>
      <c r="BL229" s="190"/>
      <c r="BM229" s="190"/>
      <c r="BN229" s="190"/>
      <c r="BO229" s="190"/>
      <c r="BP229" s="190"/>
      <c r="BQ229" s="190"/>
      <c r="BR229" s="190"/>
    </row>
    <row r="230" spans="1:70">
      <c r="A230" s="261">
        <v>11</v>
      </c>
      <c r="B230" s="262"/>
      <c r="C230" s="262"/>
      <c r="D230" s="262"/>
      <c r="E230" s="262"/>
      <c r="F230" s="262"/>
      <c r="G230" s="266"/>
      <c r="H230" s="262"/>
      <c r="I230" s="264"/>
      <c r="J230" s="265"/>
      <c r="K230" s="266"/>
      <c r="L230" s="266"/>
      <c r="M230" s="262"/>
      <c r="N230" s="266"/>
      <c r="O230" s="262"/>
      <c r="P230" s="267"/>
      <c r="Q230" s="262"/>
      <c r="R230" s="267"/>
      <c r="S230" s="262"/>
      <c r="T230" s="267"/>
      <c r="U230" s="262"/>
      <c r="V230" s="267"/>
      <c r="W230" s="262"/>
      <c r="X230" s="267"/>
      <c r="Y230" s="262"/>
      <c r="Z230" s="266"/>
      <c r="AA230" s="268"/>
      <c r="AB230" s="268"/>
      <c r="AC230" s="268"/>
      <c r="AD230" s="268"/>
      <c r="AE230" s="269"/>
      <c r="AF230" s="195"/>
      <c r="AG230" s="246"/>
      <c r="AH230" s="190"/>
      <c r="AI230" s="190"/>
      <c r="AJ230" s="190"/>
      <c r="AK230" s="190"/>
      <c r="AL230" s="190"/>
      <c r="AM230" s="190"/>
      <c r="AN230" s="190"/>
      <c r="AO230" s="190"/>
      <c r="AP230" s="190"/>
      <c r="AQ230" s="190"/>
      <c r="AR230" s="190"/>
      <c r="AS230" s="190"/>
      <c r="AT230" s="190"/>
      <c r="AU230" s="190"/>
      <c r="AV230" s="190"/>
      <c r="AW230" s="190"/>
      <c r="AX230" s="190"/>
      <c r="AY230" s="190"/>
      <c r="AZ230" s="190"/>
      <c r="BA230" s="190"/>
      <c r="BB230" s="190"/>
      <c r="BC230" s="190"/>
      <c r="BD230" s="190"/>
      <c r="BE230" s="190"/>
      <c r="BF230" s="190"/>
      <c r="BG230" s="190"/>
      <c r="BH230" s="190"/>
      <c r="BI230" s="190"/>
      <c r="BJ230" s="190"/>
      <c r="BK230" s="190"/>
      <c r="BL230" s="190"/>
      <c r="BM230" s="190"/>
      <c r="BN230" s="190"/>
      <c r="BO230" s="190"/>
      <c r="BP230" s="190"/>
      <c r="BQ230" s="190"/>
      <c r="BR230" s="190"/>
    </row>
    <row r="231" spans="1:70">
      <c r="A231" s="261">
        <v>12</v>
      </c>
      <c r="B231" s="262"/>
      <c r="C231" s="262"/>
      <c r="D231" s="262"/>
      <c r="E231" s="262"/>
      <c r="F231" s="262"/>
      <c r="G231" s="266"/>
      <c r="H231" s="262"/>
      <c r="I231" s="264"/>
      <c r="J231" s="265"/>
      <c r="K231" s="266"/>
      <c r="L231" s="266"/>
      <c r="M231" s="262"/>
      <c r="N231" s="266"/>
      <c r="O231" s="262"/>
      <c r="P231" s="267"/>
      <c r="Q231" s="262"/>
      <c r="R231" s="267"/>
      <c r="S231" s="262"/>
      <c r="T231" s="267"/>
      <c r="U231" s="262"/>
      <c r="V231" s="267"/>
      <c r="W231" s="262"/>
      <c r="X231" s="267"/>
      <c r="Y231" s="262"/>
      <c r="Z231" s="266"/>
      <c r="AA231" s="268"/>
      <c r="AB231" s="268"/>
      <c r="AC231" s="268"/>
      <c r="AD231" s="268"/>
      <c r="AE231" s="269"/>
      <c r="AF231" s="195"/>
      <c r="AG231" s="246"/>
      <c r="AH231" s="190"/>
      <c r="AI231" s="190"/>
      <c r="AJ231" s="190"/>
      <c r="AK231" s="190"/>
      <c r="AL231" s="190"/>
      <c r="AM231" s="190"/>
      <c r="AN231" s="190"/>
      <c r="AO231" s="190"/>
      <c r="AP231" s="190"/>
      <c r="AQ231" s="190"/>
      <c r="AR231" s="190"/>
      <c r="AS231" s="190"/>
      <c r="AT231" s="190"/>
      <c r="AU231" s="190"/>
      <c r="AV231" s="190"/>
      <c r="AW231" s="190"/>
      <c r="AX231" s="190"/>
      <c r="AY231" s="190"/>
      <c r="AZ231" s="190"/>
      <c r="BA231" s="190"/>
      <c r="BB231" s="190"/>
      <c r="BC231" s="190"/>
      <c r="BD231" s="190"/>
      <c r="BE231" s="190"/>
      <c r="BF231" s="190"/>
      <c r="BG231" s="190"/>
      <c r="BH231" s="190"/>
      <c r="BI231" s="190"/>
      <c r="BJ231" s="190"/>
      <c r="BK231" s="190"/>
      <c r="BL231" s="190"/>
      <c r="BM231" s="190"/>
      <c r="BN231" s="190"/>
      <c r="BO231" s="190"/>
      <c r="BP231" s="190"/>
      <c r="BQ231" s="190"/>
      <c r="BR231" s="190"/>
    </row>
    <row r="232" spans="1:70">
      <c r="A232" s="261">
        <v>13</v>
      </c>
      <c r="B232" s="262"/>
      <c r="C232" s="262"/>
      <c r="D232" s="262"/>
      <c r="E232" s="262"/>
      <c r="F232" s="262"/>
      <c r="G232" s="266"/>
      <c r="H232" s="262"/>
      <c r="I232" s="264"/>
      <c r="J232" s="265"/>
      <c r="K232" s="266"/>
      <c r="L232" s="266"/>
      <c r="M232" s="262"/>
      <c r="N232" s="266"/>
      <c r="O232" s="262"/>
      <c r="P232" s="267"/>
      <c r="Q232" s="262"/>
      <c r="R232" s="267"/>
      <c r="S232" s="262"/>
      <c r="T232" s="267"/>
      <c r="U232" s="262"/>
      <c r="V232" s="267"/>
      <c r="W232" s="262"/>
      <c r="X232" s="267"/>
      <c r="Y232" s="262"/>
      <c r="Z232" s="266"/>
      <c r="AA232" s="268"/>
      <c r="AB232" s="268"/>
      <c r="AC232" s="268"/>
      <c r="AD232" s="268"/>
      <c r="AE232" s="269"/>
      <c r="AF232" s="195"/>
      <c r="AG232" s="246"/>
      <c r="AH232" s="190"/>
      <c r="AI232" s="190"/>
      <c r="AJ232" s="190"/>
      <c r="AK232" s="190"/>
      <c r="AL232" s="190"/>
      <c r="AM232" s="190"/>
      <c r="AN232" s="190"/>
      <c r="AO232" s="190"/>
      <c r="AP232" s="190"/>
      <c r="AQ232" s="190"/>
      <c r="AR232" s="190"/>
      <c r="AS232" s="190"/>
      <c r="AT232" s="190"/>
      <c r="AU232" s="190"/>
      <c r="AV232" s="190"/>
      <c r="AW232" s="190"/>
      <c r="AX232" s="190"/>
      <c r="AY232" s="190"/>
      <c r="AZ232" s="190"/>
      <c r="BA232" s="190"/>
      <c r="BB232" s="190"/>
      <c r="BC232" s="190"/>
      <c r="BD232" s="190"/>
      <c r="BE232" s="190"/>
      <c r="BF232" s="190"/>
      <c r="BG232" s="190"/>
      <c r="BH232" s="190"/>
      <c r="BI232" s="190"/>
      <c r="BJ232" s="190"/>
      <c r="BK232" s="190"/>
      <c r="BL232" s="190"/>
      <c r="BM232" s="190"/>
      <c r="BN232" s="190"/>
      <c r="BO232" s="190"/>
      <c r="BP232" s="190"/>
      <c r="BQ232" s="190"/>
      <c r="BR232" s="190"/>
    </row>
    <row r="233" spans="1:70">
      <c r="A233" s="261">
        <v>14</v>
      </c>
      <c r="B233" s="262"/>
      <c r="C233" s="262"/>
      <c r="D233" s="262"/>
      <c r="E233" s="262"/>
      <c r="F233" s="262"/>
      <c r="G233" s="266"/>
      <c r="H233" s="262"/>
      <c r="I233" s="264"/>
      <c r="J233" s="265"/>
      <c r="K233" s="266"/>
      <c r="L233" s="266"/>
      <c r="M233" s="262"/>
      <c r="N233" s="266"/>
      <c r="O233" s="262"/>
      <c r="P233" s="267"/>
      <c r="Q233" s="262"/>
      <c r="R233" s="267"/>
      <c r="S233" s="262"/>
      <c r="T233" s="267"/>
      <c r="U233" s="262"/>
      <c r="V233" s="267"/>
      <c r="W233" s="262"/>
      <c r="X233" s="267"/>
      <c r="Y233" s="262"/>
      <c r="Z233" s="266"/>
      <c r="AA233" s="268"/>
      <c r="AB233" s="268"/>
      <c r="AC233" s="268"/>
      <c r="AD233" s="268"/>
      <c r="AE233" s="269"/>
      <c r="AF233" s="195"/>
      <c r="AG233" s="246"/>
      <c r="AH233" s="190"/>
      <c r="AI233" s="190"/>
      <c r="AJ233" s="190"/>
      <c r="AK233" s="190"/>
      <c r="AL233" s="190"/>
      <c r="AM233" s="190"/>
      <c r="AN233" s="190"/>
      <c r="AO233" s="190"/>
      <c r="AP233" s="190"/>
      <c r="AQ233" s="190"/>
      <c r="AR233" s="190"/>
      <c r="AS233" s="190"/>
      <c r="AT233" s="190"/>
      <c r="AU233" s="190"/>
      <c r="AV233" s="190"/>
      <c r="AW233" s="190"/>
      <c r="AX233" s="190"/>
      <c r="AY233" s="190"/>
      <c r="AZ233" s="190"/>
      <c r="BA233" s="190"/>
      <c r="BB233" s="190"/>
      <c r="BC233" s="190"/>
      <c r="BD233" s="190"/>
      <c r="BE233" s="190"/>
      <c r="BF233" s="190"/>
      <c r="BG233" s="190"/>
      <c r="BH233" s="190"/>
      <c r="BI233" s="190"/>
      <c r="BJ233" s="190"/>
      <c r="BK233" s="190"/>
      <c r="BL233" s="190"/>
      <c r="BM233" s="190"/>
      <c r="BN233" s="190"/>
      <c r="BO233" s="190"/>
      <c r="BP233" s="190"/>
      <c r="BQ233" s="190"/>
      <c r="BR233" s="190"/>
    </row>
    <row r="234" spans="1:70">
      <c r="A234" s="261">
        <v>15</v>
      </c>
      <c r="B234" s="262"/>
      <c r="C234" s="262"/>
      <c r="D234" s="262"/>
      <c r="E234" s="262"/>
      <c r="F234" s="262"/>
      <c r="G234" s="266"/>
      <c r="H234" s="262"/>
      <c r="I234" s="264"/>
      <c r="J234" s="265"/>
      <c r="K234" s="266"/>
      <c r="L234" s="266"/>
      <c r="M234" s="262"/>
      <c r="N234" s="266"/>
      <c r="O234" s="262"/>
      <c r="P234" s="267"/>
      <c r="Q234" s="262"/>
      <c r="R234" s="267"/>
      <c r="S234" s="262"/>
      <c r="T234" s="267"/>
      <c r="U234" s="262"/>
      <c r="V234" s="267"/>
      <c r="W234" s="262"/>
      <c r="X234" s="267"/>
      <c r="Y234" s="262"/>
      <c r="Z234" s="266"/>
      <c r="AA234" s="268"/>
      <c r="AB234" s="268"/>
      <c r="AC234" s="268"/>
      <c r="AD234" s="268"/>
      <c r="AE234" s="269"/>
      <c r="AF234" s="195"/>
      <c r="AG234" s="246"/>
      <c r="AH234" s="190"/>
      <c r="AI234" s="190"/>
      <c r="AJ234" s="190"/>
      <c r="AK234" s="190"/>
      <c r="AL234" s="190"/>
      <c r="AM234" s="190"/>
      <c r="AN234" s="190"/>
      <c r="AO234" s="190"/>
      <c r="AP234" s="190"/>
      <c r="AQ234" s="190"/>
      <c r="AR234" s="190"/>
      <c r="AS234" s="190"/>
      <c r="AT234" s="190"/>
      <c r="AU234" s="190"/>
      <c r="AV234" s="190"/>
      <c r="AW234" s="190"/>
      <c r="AX234" s="190"/>
      <c r="AY234" s="190"/>
      <c r="AZ234" s="190"/>
      <c r="BA234" s="190"/>
      <c r="BB234" s="190"/>
      <c r="BC234" s="190"/>
      <c r="BD234" s="190"/>
      <c r="BE234" s="190"/>
      <c r="BF234" s="190"/>
      <c r="BG234" s="190"/>
      <c r="BH234" s="190"/>
      <c r="BI234" s="190"/>
      <c r="BJ234" s="190"/>
      <c r="BK234" s="190"/>
      <c r="BL234" s="190"/>
      <c r="BM234" s="190"/>
      <c r="BN234" s="190"/>
      <c r="BO234" s="190"/>
      <c r="BP234" s="190"/>
      <c r="BQ234" s="190"/>
      <c r="BR234" s="190"/>
    </row>
    <row r="235" spans="1:70">
      <c r="A235" s="261">
        <v>16</v>
      </c>
      <c r="B235" s="262"/>
      <c r="C235" s="262"/>
      <c r="D235" s="262"/>
      <c r="E235" s="262"/>
      <c r="F235" s="262"/>
      <c r="G235" s="266"/>
      <c r="H235" s="262"/>
      <c r="I235" s="264"/>
      <c r="J235" s="265"/>
      <c r="K235" s="266"/>
      <c r="L235" s="266"/>
      <c r="M235" s="262"/>
      <c r="N235" s="266"/>
      <c r="O235" s="262"/>
      <c r="P235" s="267"/>
      <c r="Q235" s="262"/>
      <c r="R235" s="267"/>
      <c r="S235" s="262"/>
      <c r="T235" s="267"/>
      <c r="U235" s="262"/>
      <c r="V235" s="267"/>
      <c r="W235" s="262"/>
      <c r="X235" s="267"/>
      <c r="Y235" s="262"/>
      <c r="Z235" s="266"/>
      <c r="AA235" s="268"/>
      <c r="AB235" s="268"/>
      <c r="AC235" s="268"/>
      <c r="AD235" s="268"/>
      <c r="AE235" s="269"/>
      <c r="AF235" s="195"/>
      <c r="AG235" s="246"/>
      <c r="AH235" s="190"/>
      <c r="AI235" s="190"/>
      <c r="AJ235" s="190"/>
      <c r="AK235" s="190"/>
      <c r="AL235" s="190"/>
      <c r="AM235" s="190"/>
      <c r="AN235" s="190"/>
      <c r="AO235" s="190"/>
      <c r="AP235" s="190"/>
      <c r="AQ235" s="190"/>
      <c r="AR235" s="190"/>
      <c r="AS235" s="190"/>
      <c r="AT235" s="190"/>
      <c r="AU235" s="190"/>
      <c r="AV235" s="190"/>
      <c r="AW235" s="190"/>
      <c r="AX235" s="190"/>
      <c r="AY235" s="190"/>
      <c r="AZ235" s="190"/>
      <c r="BA235" s="190"/>
      <c r="BB235" s="190"/>
      <c r="BC235" s="190"/>
      <c r="BD235" s="190"/>
      <c r="BE235" s="190"/>
      <c r="BF235" s="190"/>
      <c r="BG235" s="190"/>
      <c r="BH235" s="190"/>
      <c r="BI235" s="190"/>
      <c r="BJ235" s="190"/>
      <c r="BK235" s="190"/>
      <c r="BL235" s="190"/>
      <c r="BM235" s="190"/>
      <c r="BN235" s="190"/>
      <c r="BO235" s="190"/>
      <c r="BP235" s="190"/>
      <c r="BQ235" s="190"/>
      <c r="BR235" s="190"/>
    </row>
    <row r="236" spans="1:70">
      <c r="A236" s="261">
        <v>17</v>
      </c>
      <c r="B236" s="262"/>
      <c r="C236" s="262"/>
      <c r="D236" s="262"/>
      <c r="E236" s="262"/>
      <c r="F236" s="262"/>
      <c r="G236" s="266"/>
      <c r="H236" s="262"/>
      <c r="I236" s="264"/>
      <c r="J236" s="265"/>
      <c r="K236" s="266"/>
      <c r="L236" s="266"/>
      <c r="M236" s="262"/>
      <c r="N236" s="266"/>
      <c r="O236" s="262"/>
      <c r="P236" s="267"/>
      <c r="Q236" s="262"/>
      <c r="R236" s="267"/>
      <c r="S236" s="262"/>
      <c r="T236" s="267"/>
      <c r="U236" s="262"/>
      <c r="V236" s="267"/>
      <c r="W236" s="262"/>
      <c r="X236" s="267"/>
      <c r="Y236" s="262"/>
      <c r="Z236" s="266"/>
      <c r="AA236" s="268"/>
      <c r="AB236" s="268"/>
      <c r="AC236" s="268"/>
      <c r="AD236" s="268"/>
      <c r="AE236" s="269"/>
      <c r="AF236" s="195"/>
      <c r="AG236" s="246"/>
      <c r="AH236" s="190"/>
      <c r="AI236" s="190"/>
      <c r="AJ236" s="190"/>
      <c r="AK236" s="190"/>
      <c r="AL236" s="190"/>
      <c r="AM236" s="190"/>
      <c r="AN236" s="190"/>
      <c r="AO236" s="190"/>
      <c r="AP236" s="190"/>
      <c r="AQ236" s="190"/>
      <c r="AR236" s="190"/>
      <c r="AS236" s="190"/>
      <c r="AT236" s="190"/>
      <c r="AU236" s="190"/>
      <c r="AV236" s="190"/>
      <c r="AW236" s="190"/>
      <c r="AX236" s="190"/>
      <c r="AY236" s="190"/>
      <c r="AZ236" s="190"/>
      <c r="BA236" s="190"/>
      <c r="BB236" s="190"/>
      <c r="BC236" s="190"/>
      <c r="BD236" s="190"/>
      <c r="BE236" s="190"/>
      <c r="BF236" s="190"/>
      <c r="BG236" s="190"/>
      <c r="BH236" s="190"/>
      <c r="BI236" s="190"/>
      <c r="BJ236" s="190"/>
      <c r="BK236" s="190"/>
      <c r="BL236" s="190"/>
      <c r="BM236" s="190"/>
      <c r="BN236" s="190"/>
      <c r="BO236" s="190"/>
      <c r="BP236" s="190"/>
      <c r="BQ236" s="190"/>
      <c r="BR236" s="190"/>
    </row>
    <row r="237" spans="1:70">
      <c r="A237" s="261">
        <v>18</v>
      </c>
      <c r="B237" s="262"/>
      <c r="C237" s="262"/>
      <c r="D237" s="262"/>
      <c r="E237" s="262"/>
      <c r="F237" s="262"/>
      <c r="G237" s="266"/>
      <c r="H237" s="262"/>
      <c r="I237" s="264"/>
      <c r="J237" s="265"/>
      <c r="K237" s="266"/>
      <c r="L237" s="266"/>
      <c r="M237" s="262"/>
      <c r="N237" s="266"/>
      <c r="O237" s="262"/>
      <c r="P237" s="267"/>
      <c r="Q237" s="262"/>
      <c r="R237" s="267"/>
      <c r="S237" s="262"/>
      <c r="T237" s="267"/>
      <c r="U237" s="262"/>
      <c r="V237" s="267"/>
      <c r="W237" s="262"/>
      <c r="X237" s="267"/>
      <c r="Y237" s="262"/>
      <c r="Z237" s="266"/>
      <c r="AA237" s="268"/>
      <c r="AB237" s="268"/>
      <c r="AC237" s="268"/>
      <c r="AD237" s="268"/>
      <c r="AE237" s="269"/>
      <c r="AF237" s="195"/>
      <c r="AG237" s="246"/>
      <c r="AH237" s="190"/>
      <c r="AI237" s="190"/>
      <c r="AJ237" s="190"/>
      <c r="AK237" s="190"/>
      <c r="AL237" s="190"/>
      <c r="AM237" s="190"/>
      <c r="AN237" s="190"/>
      <c r="AO237" s="190"/>
      <c r="AP237" s="190"/>
      <c r="AQ237" s="190"/>
      <c r="AR237" s="190"/>
      <c r="AS237" s="190"/>
      <c r="AT237" s="190"/>
      <c r="AU237" s="190"/>
      <c r="AV237" s="190"/>
      <c r="AW237" s="190"/>
      <c r="AX237" s="190"/>
      <c r="AY237" s="190"/>
      <c r="AZ237" s="190"/>
      <c r="BA237" s="190"/>
      <c r="BB237" s="190"/>
      <c r="BC237" s="190"/>
      <c r="BD237" s="190"/>
      <c r="BE237" s="190"/>
      <c r="BF237" s="190"/>
      <c r="BG237" s="190"/>
      <c r="BH237" s="190"/>
      <c r="BI237" s="190"/>
      <c r="BJ237" s="190"/>
      <c r="BK237" s="190"/>
      <c r="BL237" s="190"/>
      <c r="BM237" s="190"/>
      <c r="BN237" s="190"/>
      <c r="BO237" s="190"/>
      <c r="BP237" s="190"/>
      <c r="BQ237" s="190"/>
      <c r="BR237" s="190"/>
    </row>
    <row r="238" spans="1:70">
      <c r="A238" s="261">
        <v>19</v>
      </c>
      <c r="B238" s="262"/>
      <c r="C238" s="262"/>
      <c r="D238" s="262"/>
      <c r="E238" s="262"/>
      <c r="F238" s="262"/>
      <c r="G238" s="266"/>
      <c r="H238" s="262"/>
      <c r="I238" s="264"/>
      <c r="J238" s="265"/>
      <c r="K238" s="266"/>
      <c r="L238" s="266"/>
      <c r="M238" s="262"/>
      <c r="N238" s="266"/>
      <c r="O238" s="262"/>
      <c r="P238" s="267"/>
      <c r="Q238" s="262"/>
      <c r="R238" s="267"/>
      <c r="S238" s="262"/>
      <c r="T238" s="267"/>
      <c r="U238" s="262"/>
      <c r="V238" s="267"/>
      <c r="W238" s="262"/>
      <c r="X238" s="267"/>
      <c r="Y238" s="262"/>
      <c r="Z238" s="266"/>
      <c r="AA238" s="268"/>
      <c r="AB238" s="268"/>
      <c r="AC238" s="268"/>
      <c r="AD238" s="268"/>
      <c r="AE238" s="269"/>
      <c r="AF238" s="195"/>
      <c r="AG238" s="246"/>
      <c r="AH238" s="190"/>
      <c r="AI238" s="190"/>
      <c r="AJ238" s="190"/>
      <c r="AK238" s="190"/>
      <c r="AL238" s="190"/>
      <c r="AM238" s="190"/>
      <c r="AN238" s="190"/>
      <c r="AO238" s="190"/>
      <c r="AP238" s="190"/>
      <c r="AQ238" s="190"/>
      <c r="AR238" s="190"/>
      <c r="AS238" s="190"/>
      <c r="AT238" s="190"/>
      <c r="AU238" s="190"/>
      <c r="AV238" s="190"/>
      <c r="AW238" s="190"/>
      <c r="AX238" s="190"/>
      <c r="AY238" s="190"/>
      <c r="AZ238" s="190"/>
      <c r="BA238" s="190"/>
      <c r="BB238" s="190"/>
      <c r="BC238" s="190"/>
      <c r="BD238" s="190"/>
      <c r="BE238" s="190"/>
      <c r="BF238" s="190"/>
      <c r="BG238" s="190"/>
      <c r="BH238" s="190"/>
      <c r="BI238" s="190"/>
      <c r="BJ238" s="190"/>
      <c r="BK238" s="190"/>
      <c r="BL238" s="190"/>
      <c r="BM238" s="190"/>
      <c r="BN238" s="190"/>
      <c r="BO238" s="190"/>
      <c r="BP238" s="190"/>
      <c r="BQ238" s="190"/>
      <c r="BR238" s="190"/>
    </row>
    <row r="239" spans="1:70">
      <c r="A239" s="261">
        <v>20</v>
      </c>
      <c r="B239" s="262"/>
      <c r="C239" s="262"/>
      <c r="D239" s="262"/>
      <c r="E239" s="262"/>
      <c r="F239" s="262"/>
      <c r="G239" s="266"/>
      <c r="H239" s="262"/>
      <c r="I239" s="264"/>
      <c r="J239" s="265"/>
      <c r="K239" s="266"/>
      <c r="L239" s="266"/>
      <c r="M239" s="262"/>
      <c r="N239" s="266"/>
      <c r="O239" s="262"/>
      <c r="P239" s="267"/>
      <c r="Q239" s="262"/>
      <c r="R239" s="267"/>
      <c r="S239" s="262"/>
      <c r="T239" s="267"/>
      <c r="U239" s="262"/>
      <c r="V239" s="267"/>
      <c r="W239" s="262"/>
      <c r="X239" s="267"/>
      <c r="Y239" s="262"/>
      <c r="Z239" s="266"/>
      <c r="AA239" s="268"/>
      <c r="AB239" s="268"/>
      <c r="AC239" s="268"/>
      <c r="AD239" s="268"/>
      <c r="AE239" s="269"/>
      <c r="AF239" s="195"/>
      <c r="AG239" s="246"/>
      <c r="AH239" s="190"/>
      <c r="AI239" s="190"/>
      <c r="AJ239" s="190"/>
      <c r="AK239" s="190"/>
      <c r="AL239" s="190"/>
      <c r="AM239" s="190"/>
      <c r="AN239" s="190"/>
      <c r="AO239" s="190"/>
      <c r="AP239" s="190"/>
      <c r="AQ239" s="190"/>
      <c r="AR239" s="190"/>
      <c r="AS239" s="190"/>
      <c r="AT239" s="190"/>
      <c r="AU239" s="190"/>
      <c r="AV239" s="190"/>
      <c r="AW239" s="190"/>
      <c r="AX239" s="190"/>
      <c r="AY239" s="190"/>
      <c r="AZ239" s="190"/>
      <c r="BA239" s="190"/>
      <c r="BB239" s="190"/>
      <c r="BC239" s="190"/>
      <c r="BD239" s="190"/>
      <c r="BE239" s="190"/>
      <c r="BF239" s="190"/>
      <c r="BG239" s="190"/>
      <c r="BH239" s="190"/>
      <c r="BI239" s="190"/>
      <c r="BJ239" s="190"/>
      <c r="BK239" s="190"/>
      <c r="BL239" s="190"/>
      <c r="BM239" s="190"/>
      <c r="BN239" s="190"/>
      <c r="BO239" s="190"/>
      <c r="BP239" s="190"/>
      <c r="BQ239" s="190"/>
      <c r="BR239" s="190"/>
    </row>
    <row r="240" spans="1:70">
      <c r="A240" s="261">
        <v>21</v>
      </c>
      <c r="B240" s="262"/>
      <c r="C240" s="262"/>
      <c r="D240" s="262"/>
      <c r="E240" s="262"/>
      <c r="F240" s="262"/>
      <c r="G240" s="266"/>
      <c r="H240" s="262"/>
      <c r="I240" s="264"/>
      <c r="J240" s="265"/>
      <c r="K240" s="266"/>
      <c r="L240" s="266"/>
      <c r="M240" s="262"/>
      <c r="N240" s="266"/>
      <c r="O240" s="262"/>
      <c r="P240" s="267"/>
      <c r="Q240" s="262"/>
      <c r="R240" s="267"/>
      <c r="S240" s="262"/>
      <c r="T240" s="267"/>
      <c r="U240" s="262"/>
      <c r="V240" s="267"/>
      <c r="W240" s="262"/>
      <c r="X240" s="267"/>
      <c r="Y240" s="262"/>
      <c r="Z240" s="266"/>
      <c r="AA240" s="268"/>
      <c r="AB240" s="268"/>
      <c r="AC240" s="268"/>
      <c r="AD240" s="268"/>
      <c r="AE240" s="269"/>
      <c r="AF240" s="195"/>
      <c r="AG240" s="246"/>
      <c r="AH240" s="190"/>
      <c r="AI240" s="190"/>
      <c r="AJ240" s="190"/>
      <c r="AK240" s="190"/>
      <c r="AL240" s="190"/>
      <c r="AM240" s="190"/>
      <c r="AN240" s="190"/>
      <c r="AO240" s="190"/>
      <c r="AP240" s="190"/>
      <c r="AQ240" s="190"/>
      <c r="AR240" s="190"/>
      <c r="AS240" s="190"/>
      <c r="AT240" s="190"/>
      <c r="AU240" s="190"/>
      <c r="AV240" s="190"/>
      <c r="AW240" s="190"/>
      <c r="AX240" s="190"/>
      <c r="AY240" s="190"/>
      <c r="AZ240" s="190"/>
      <c r="BA240" s="190"/>
      <c r="BB240" s="190"/>
      <c r="BC240" s="190"/>
      <c r="BD240" s="190"/>
      <c r="BE240" s="190"/>
      <c r="BF240" s="190"/>
      <c r="BG240" s="190"/>
      <c r="BH240" s="190"/>
      <c r="BI240" s="190"/>
      <c r="BJ240" s="190"/>
      <c r="BK240" s="190"/>
      <c r="BL240" s="190"/>
      <c r="BM240" s="190"/>
      <c r="BN240" s="190"/>
      <c r="BO240" s="190"/>
      <c r="BP240" s="190"/>
      <c r="BQ240" s="190"/>
      <c r="BR240" s="190"/>
    </row>
    <row r="241" spans="1:70">
      <c r="A241" s="261">
        <v>22</v>
      </c>
      <c r="B241" s="262"/>
      <c r="C241" s="262"/>
      <c r="D241" s="262"/>
      <c r="E241" s="262"/>
      <c r="F241" s="262"/>
      <c r="G241" s="266"/>
      <c r="H241" s="262"/>
      <c r="I241" s="264"/>
      <c r="J241" s="265"/>
      <c r="K241" s="266"/>
      <c r="L241" s="266"/>
      <c r="M241" s="262"/>
      <c r="N241" s="266"/>
      <c r="O241" s="262"/>
      <c r="P241" s="267"/>
      <c r="Q241" s="262"/>
      <c r="R241" s="267"/>
      <c r="S241" s="262"/>
      <c r="T241" s="267"/>
      <c r="U241" s="262"/>
      <c r="V241" s="267"/>
      <c r="W241" s="262"/>
      <c r="X241" s="267"/>
      <c r="Y241" s="262"/>
      <c r="Z241" s="266"/>
      <c r="AA241" s="268"/>
      <c r="AB241" s="268"/>
      <c r="AC241" s="268"/>
      <c r="AD241" s="268"/>
      <c r="AE241" s="269"/>
      <c r="AF241" s="195"/>
      <c r="AG241" s="246"/>
      <c r="AH241" s="190"/>
      <c r="AI241" s="190"/>
      <c r="AJ241" s="190"/>
      <c r="AK241" s="190"/>
      <c r="AL241" s="190"/>
      <c r="AM241" s="190"/>
      <c r="AN241" s="190"/>
      <c r="AO241" s="190"/>
      <c r="AP241" s="190"/>
      <c r="AQ241" s="190"/>
      <c r="AR241" s="190"/>
      <c r="AS241" s="190"/>
      <c r="AT241" s="190"/>
      <c r="AU241" s="190"/>
      <c r="AV241" s="190"/>
      <c r="AW241" s="190"/>
      <c r="AX241" s="190"/>
      <c r="AY241" s="190"/>
      <c r="AZ241" s="190"/>
      <c r="BA241" s="190"/>
      <c r="BB241" s="190"/>
      <c r="BC241" s="190"/>
      <c r="BD241" s="190"/>
      <c r="BE241" s="190"/>
      <c r="BF241" s="190"/>
      <c r="BG241" s="190"/>
      <c r="BH241" s="190"/>
      <c r="BI241" s="190"/>
      <c r="BJ241" s="190"/>
      <c r="BK241" s="190"/>
      <c r="BL241" s="190"/>
      <c r="BM241" s="190"/>
      <c r="BN241" s="190"/>
      <c r="BO241" s="190"/>
      <c r="BP241" s="190"/>
      <c r="BQ241" s="190"/>
      <c r="BR241" s="190"/>
    </row>
    <row r="242" spans="1:70">
      <c r="A242" s="261">
        <v>23</v>
      </c>
      <c r="B242" s="262"/>
      <c r="C242" s="262"/>
      <c r="D242" s="262"/>
      <c r="E242" s="262"/>
      <c r="F242" s="262"/>
      <c r="G242" s="266"/>
      <c r="H242" s="262"/>
      <c r="I242" s="264"/>
      <c r="J242" s="265"/>
      <c r="K242" s="266"/>
      <c r="L242" s="266"/>
      <c r="M242" s="262"/>
      <c r="N242" s="266"/>
      <c r="O242" s="262"/>
      <c r="P242" s="267"/>
      <c r="Q242" s="262"/>
      <c r="R242" s="267"/>
      <c r="S242" s="262"/>
      <c r="T242" s="267"/>
      <c r="U242" s="262"/>
      <c r="V242" s="267"/>
      <c r="W242" s="262"/>
      <c r="X242" s="267"/>
      <c r="Y242" s="262"/>
      <c r="Z242" s="266"/>
      <c r="AA242" s="268"/>
      <c r="AB242" s="268"/>
      <c r="AC242" s="268"/>
      <c r="AD242" s="268"/>
      <c r="AE242" s="269"/>
      <c r="AF242" s="195"/>
      <c r="AG242" s="246"/>
      <c r="AH242" s="190"/>
      <c r="AI242" s="190"/>
      <c r="AJ242" s="190"/>
      <c r="AK242" s="190"/>
      <c r="AL242" s="190"/>
      <c r="AM242" s="190"/>
      <c r="AN242" s="190"/>
      <c r="AO242" s="190"/>
      <c r="AP242" s="190"/>
      <c r="AQ242" s="190"/>
      <c r="AR242" s="190"/>
      <c r="AS242" s="190"/>
      <c r="AT242" s="190"/>
      <c r="AU242" s="190"/>
      <c r="AV242" s="190"/>
      <c r="AW242" s="190"/>
      <c r="AX242" s="190"/>
      <c r="AY242" s="190"/>
      <c r="AZ242" s="190"/>
      <c r="BA242" s="190"/>
      <c r="BB242" s="190"/>
      <c r="BC242" s="190"/>
      <c r="BD242" s="190"/>
      <c r="BE242" s="190"/>
      <c r="BF242" s="190"/>
      <c r="BG242" s="190"/>
      <c r="BH242" s="190"/>
      <c r="BI242" s="190"/>
      <c r="BJ242" s="190"/>
      <c r="BK242" s="190"/>
      <c r="BL242" s="190"/>
      <c r="BM242" s="190"/>
      <c r="BN242" s="190"/>
      <c r="BO242" s="190"/>
      <c r="BP242" s="190"/>
      <c r="BQ242" s="190"/>
      <c r="BR242" s="190"/>
    </row>
    <row r="243" spans="1:70">
      <c r="A243" s="261">
        <v>24</v>
      </c>
      <c r="B243" s="262"/>
      <c r="C243" s="262"/>
      <c r="D243" s="262"/>
      <c r="E243" s="262"/>
      <c r="F243" s="262"/>
      <c r="G243" s="266"/>
      <c r="H243" s="262"/>
      <c r="I243" s="264"/>
      <c r="J243" s="265"/>
      <c r="K243" s="266"/>
      <c r="L243" s="266"/>
      <c r="M243" s="262"/>
      <c r="N243" s="266"/>
      <c r="O243" s="262"/>
      <c r="P243" s="267"/>
      <c r="Q243" s="262"/>
      <c r="R243" s="267"/>
      <c r="S243" s="262"/>
      <c r="T243" s="267"/>
      <c r="U243" s="262"/>
      <c r="V243" s="267"/>
      <c r="W243" s="262"/>
      <c r="X243" s="267"/>
      <c r="Y243" s="262"/>
      <c r="Z243" s="266"/>
      <c r="AA243" s="268"/>
      <c r="AB243" s="268"/>
      <c r="AC243" s="268"/>
      <c r="AD243" s="268"/>
      <c r="AE243" s="269"/>
      <c r="AF243" s="195"/>
      <c r="AG243" s="246"/>
      <c r="AH243" s="190"/>
      <c r="AI243" s="190"/>
      <c r="AJ243" s="190"/>
      <c r="AK243" s="190"/>
      <c r="AL243" s="190"/>
      <c r="AM243" s="190"/>
      <c r="AN243" s="190"/>
      <c r="AO243" s="190"/>
      <c r="AP243" s="190"/>
      <c r="AQ243" s="190"/>
      <c r="AR243" s="190"/>
      <c r="AS243" s="190"/>
      <c r="AT243" s="190"/>
      <c r="AU243" s="190"/>
      <c r="AV243" s="190"/>
      <c r="AW243" s="190"/>
      <c r="AX243" s="190"/>
      <c r="AY243" s="190"/>
      <c r="AZ243" s="190"/>
      <c r="BA243" s="190"/>
      <c r="BB243" s="190"/>
      <c r="BC243" s="190"/>
      <c r="BD243" s="190"/>
      <c r="BE243" s="190"/>
      <c r="BF243" s="190"/>
      <c r="BG243" s="190"/>
      <c r="BH243" s="190"/>
      <c r="BI243" s="190"/>
      <c r="BJ243" s="190"/>
      <c r="BK243" s="190"/>
      <c r="BL243" s="190"/>
      <c r="BM243" s="190"/>
      <c r="BN243" s="190"/>
      <c r="BO243" s="190"/>
      <c r="BP243" s="190"/>
      <c r="BQ243" s="190"/>
      <c r="BR243" s="190"/>
    </row>
    <row r="244" spans="1:70">
      <c r="A244" s="261">
        <v>25</v>
      </c>
      <c r="B244" s="262"/>
      <c r="C244" s="262"/>
      <c r="D244" s="262"/>
      <c r="E244" s="262"/>
      <c r="F244" s="262"/>
      <c r="G244" s="266"/>
      <c r="H244" s="262"/>
      <c r="I244" s="264"/>
      <c r="J244" s="265"/>
      <c r="K244" s="266"/>
      <c r="L244" s="266"/>
      <c r="M244" s="262"/>
      <c r="N244" s="266"/>
      <c r="O244" s="262"/>
      <c r="P244" s="267"/>
      <c r="Q244" s="262"/>
      <c r="R244" s="267"/>
      <c r="S244" s="262"/>
      <c r="T244" s="267"/>
      <c r="U244" s="262"/>
      <c r="V244" s="267"/>
      <c r="W244" s="262"/>
      <c r="X244" s="267"/>
      <c r="Y244" s="262"/>
      <c r="Z244" s="266"/>
      <c r="AA244" s="268"/>
      <c r="AB244" s="268"/>
      <c r="AC244" s="268"/>
      <c r="AD244" s="268"/>
      <c r="AE244" s="269"/>
      <c r="AF244" s="195"/>
      <c r="AG244" s="246"/>
      <c r="AH244" s="190"/>
      <c r="AI244" s="190"/>
      <c r="AJ244" s="190"/>
      <c r="AK244" s="190"/>
      <c r="AL244" s="190"/>
      <c r="AM244" s="190"/>
      <c r="AN244" s="190"/>
      <c r="AO244" s="190"/>
      <c r="AP244" s="190"/>
      <c r="AQ244" s="190"/>
      <c r="AR244" s="190"/>
      <c r="AS244" s="190"/>
      <c r="AT244" s="190"/>
      <c r="AU244" s="190"/>
      <c r="AV244" s="190"/>
      <c r="AW244" s="190"/>
      <c r="AX244" s="190"/>
      <c r="AY244" s="190"/>
      <c r="AZ244" s="190"/>
      <c r="BA244" s="190"/>
      <c r="BB244" s="190"/>
      <c r="BC244" s="190"/>
      <c r="BD244" s="190"/>
      <c r="BE244" s="190"/>
      <c r="BF244" s="190"/>
      <c r="BG244" s="190"/>
      <c r="BH244" s="190"/>
      <c r="BI244" s="190"/>
      <c r="BJ244" s="190"/>
      <c r="BK244" s="190"/>
      <c r="BL244" s="190"/>
      <c r="BM244" s="190"/>
      <c r="BN244" s="190"/>
      <c r="BO244" s="190"/>
      <c r="BP244" s="190"/>
      <c r="BQ244" s="190"/>
      <c r="BR244" s="190"/>
    </row>
    <row r="245" spans="1:70">
      <c r="A245" s="261">
        <v>26</v>
      </c>
      <c r="B245" s="262"/>
      <c r="C245" s="262"/>
      <c r="D245" s="262"/>
      <c r="E245" s="262"/>
      <c r="F245" s="262"/>
      <c r="G245" s="266"/>
      <c r="H245" s="262"/>
      <c r="I245" s="264"/>
      <c r="J245" s="265"/>
      <c r="K245" s="266"/>
      <c r="L245" s="266"/>
      <c r="M245" s="262"/>
      <c r="N245" s="266"/>
      <c r="O245" s="262"/>
      <c r="P245" s="267"/>
      <c r="Q245" s="262"/>
      <c r="R245" s="267"/>
      <c r="S245" s="262"/>
      <c r="T245" s="267"/>
      <c r="U245" s="262"/>
      <c r="V245" s="267"/>
      <c r="W245" s="262"/>
      <c r="X245" s="267"/>
      <c r="Y245" s="262"/>
      <c r="Z245" s="266"/>
      <c r="AA245" s="268"/>
      <c r="AB245" s="268"/>
      <c r="AC245" s="268"/>
      <c r="AD245" s="268"/>
      <c r="AE245" s="269"/>
      <c r="AF245" s="195"/>
      <c r="AG245" s="246"/>
      <c r="AH245" s="190"/>
      <c r="AI245" s="190"/>
      <c r="AJ245" s="190"/>
      <c r="AK245" s="190"/>
      <c r="AL245" s="190"/>
      <c r="AM245" s="190"/>
      <c r="AN245" s="190"/>
      <c r="AO245" s="190"/>
      <c r="AP245" s="190"/>
      <c r="AQ245" s="190"/>
      <c r="AR245" s="190"/>
      <c r="AS245" s="190"/>
      <c r="AT245" s="190"/>
      <c r="AU245" s="190"/>
      <c r="AV245" s="190"/>
      <c r="AW245" s="190"/>
      <c r="AX245" s="190"/>
      <c r="AY245" s="190"/>
      <c r="AZ245" s="190"/>
      <c r="BA245" s="190"/>
      <c r="BB245" s="190"/>
      <c r="BC245" s="190"/>
      <c r="BD245" s="190"/>
      <c r="BE245" s="190"/>
      <c r="BF245" s="190"/>
      <c r="BG245" s="190"/>
      <c r="BH245" s="190"/>
      <c r="BI245" s="190"/>
      <c r="BJ245" s="190"/>
      <c r="BK245" s="190"/>
      <c r="BL245" s="190"/>
      <c r="BM245" s="190"/>
      <c r="BN245" s="190"/>
      <c r="BO245" s="190"/>
      <c r="BP245" s="190"/>
      <c r="BQ245" s="190"/>
      <c r="BR245" s="190"/>
    </row>
    <row r="246" spans="1:70">
      <c r="A246" s="261">
        <v>27</v>
      </c>
      <c r="B246" s="262"/>
      <c r="C246" s="262"/>
      <c r="D246" s="262"/>
      <c r="E246" s="262"/>
      <c r="F246" s="262"/>
      <c r="G246" s="266"/>
      <c r="H246" s="262"/>
      <c r="I246" s="264"/>
      <c r="J246" s="265"/>
      <c r="K246" s="266"/>
      <c r="L246" s="266"/>
      <c r="M246" s="262"/>
      <c r="N246" s="266"/>
      <c r="O246" s="262"/>
      <c r="P246" s="267"/>
      <c r="Q246" s="262"/>
      <c r="R246" s="267"/>
      <c r="S246" s="262"/>
      <c r="T246" s="267"/>
      <c r="U246" s="262"/>
      <c r="V246" s="267"/>
      <c r="W246" s="262"/>
      <c r="X246" s="267"/>
      <c r="Y246" s="262"/>
      <c r="Z246" s="266"/>
      <c r="AA246" s="268"/>
      <c r="AB246" s="268"/>
      <c r="AC246" s="268"/>
      <c r="AD246" s="268"/>
      <c r="AE246" s="269"/>
      <c r="AF246" s="195"/>
      <c r="AG246" s="246"/>
      <c r="AH246" s="190"/>
      <c r="AI246" s="190"/>
      <c r="AJ246" s="190"/>
      <c r="AK246" s="190"/>
      <c r="AL246" s="190"/>
      <c r="AM246" s="190"/>
      <c r="AN246" s="190"/>
      <c r="AO246" s="190"/>
      <c r="AP246" s="190"/>
      <c r="AQ246" s="190"/>
      <c r="AR246" s="190"/>
      <c r="AS246" s="190"/>
      <c r="AT246" s="190"/>
      <c r="AU246" s="190"/>
      <c r="AV246" s="190"/>
      <c r="AW246" s="190"/>
      <c r="AX246" s="190"/>
      <c r="AY246" s="190"/>
      <c r="AZ246" s="190"/>
      <c r="BA246" s="190"/>
      <c r="BB246" s="190"/>
      <c r="BC246" s="190"/>
      <c r="BD246" s="190"/>
      <c r="BE246" s="190"/>
      <c r="BF246" s="190"/>
      <c r="BG246" s="190"/>
      <c r="BH246" s="190"/>
      <c r="BI246" s="190"/>
      <c r="BJ246" s="190"/>
      <c r="BK246" s="190"/>
      <c r="BL246" s="190"/>
      <c r="BM246" s="190"/>
      <c r="BN246" s="190"/>
      <c r="BO246" s="190"/>
      <c r="BP246" s="190"/>
      <c r="BQ246" s="190"/>
      <c r="BR246" s="190"/>
    </row>
    <row r="247" spans="1:70">
      <c r="A247" s="261">
        <v>28</v>
      </c>
      <c r="B247" s="262"/>
      <c r="C247" s="262"/>
      <c r="D247" s="262"/>
      <c r="E247" s="262"/>
      <c r="F247" s="262"/>
      <c r="G247" s="266"/>
      <c r="H247" s="262"/>
      <c r="I247" s="264"/>
      <c r="J247" s="265"/>
      <c r="K247" s="266"/>
      <c r="L247" s="266"/>
      <c r="M247" s="262"/>
      <c r="N247" s="266"/>
      <c r="O247" s="262"/>
      <c r="P247" s="267"/>
      <c r="Q247" s="262"/>
      <c r="R247" s="267"/>
      <c r="S247" s="262"/>
      <c r="T247" s="267"/>
      <c r="U247" s="262"/>
      <c r="V247" s="267"/>
      <c r="W247" s="262"/>
      <c r="X247" s="267"/>
      <c r="Y247" s="262"/>
      <c r="Z247" s="266"/>
      <c r="AA247" s="268"/>
      <c r="AB247" s="268"/>
      <c r="AC247" s="268"/>
      <c r="AD247" s="268"/>
      <c r="AE247" s="269"/>
      <c r="AF247" s="195"/>
      <c r="AG247" s="246"/>
      <c r="AH247" s="190"/>
      <c r="AI247" s="190"/>
      <c r="AJ247" s="190"/>
      <c r="AK247" s="190"/>
      <c r="AL247" s="190"/>
      <c r="AM247" s="190"/>
      <c r="AN247" s="190"/>
      <c r="AO247" s="190"/>
      <c r="AP247" s="190"/>
      <c r="AQ247" s="190"/>
      <c r="AR247" s="190"/>
      <c r="AS247" s="190"/>
      <c r="AT247" s="190"/>
      <c r="AU247" s="190"/>
      <c r="AV247" s="190"/>
      <c r="AW247" s="190"/>
      <c r="AX247" s="190"/>
      <c r="AY247" s="190"/>
      <c r="AZ247" s="190"/>
      <c r="BA247" s="190"/>
      <c r="BB247" s="190"/>
      <c r="BC247" s="190"/>
      <c r="BD247" s="190"/>
      <c r="BE247" s="190"/>
      <c r="BF247" s="190"/>
      <c r="BG247" s="190"/>
      <c r="BH247" s="190"/>
      <c r="BI247" s="190"/>
      <c r="BJ247" s="190"/>
      <c r="BK247" s="190"/>
      <c r="BL247" s="190"/>
      <c r="BM247" s="190"/>
      <c r="BN247" s="190"/>
      <c r="BO247" s="190"/>
      <c r="BP247" s="190"/>
      <c r="BQ247" s="190"/>
      <c r="BR247" s="190"/>
    </row>
    <row r="248" spans="1:70">
      <c r="A248" s="261">
        <v>29</v>
      </c>
      <c r="B248" s="262"/>
      <c r="C248" s="262"/>
      <c r="D248" s="262"/>
      <c r="E248" s="262"/>
      <c r="F248" s="262"/>
      <c r="G248" s="266"/>
      <c r="H248" s="262"/>
      <c r="I248" s="264"/>
      <c r="J248" s="265"/>
      <c r="K248" s="266"/>
      <c r="L248" s="266"/>
      <c r="M248" s="262"/>
      <c r="N248" s="266"/>
      <c r="O248" s="262"/>
      <c r="P248" s="267"/>
      <c r="Q248" s="262"/>
      <c r="R248" s="267"/>
      <c r="S248" s="262"/>
      <c r="T248" s="267"/>
      <c r="U248" s="262"/>
      <c r="V248" s="267"/>
      <c r="W248" s="262"/>
      <c r="X248" s="267"/>
      <c r="Y248" s="262"/>
      <c r="Z248" s="266"/>
      <c r="AA248" s="268"/>
      <c r="AB248" s="268"/>
      <c r="AC248" s="268"/>
      <c r="AD248" s="268"/>
      <c r="AE248" s="269"/>
      <c r="AF248" s="195"/>
      <c r="AG248" s="246"/>
      <c r="AH248" s="190"/>
      <c r="AI248" s="190"/>
      <c r="AJ248" s="190"/>
      <c r="AK248" s="190"/>
      <c r="AL248" s="190"/>
      <c r="AM248" s="190"/>
      <c r="AN248" s="190"/>
      <c r="AO248" s="190"/>
      <c r="AP248" s="190"/>
      <c r="AQ248" s="190"/>
      <c r="AR248" s="190"/>
      <c r="AS248" s="190"/>
      <c r="AT248" s="190"/>
      <c r="AU248" s="190"/>
      <c r="AV248" s="190"/>
      <c r="AW248" s="190"/>
      <c r="AX248" s="190"/>
      <c r="AY248" s="190"/>
      <c r="AZ248" s="190"/>
      <c r="BA248" s="190"/>
      <c r="BB248" s="190"/>
      <c r="BC248" s="190"/>
      <c r="BD248" s="190"/>
      <c r="BE248" s="190"/>
      <c r="BF248" s="190"/>
      <c r="BG248" s="190"/>
      <c r="BH248" s="190"/>
      <c r="BI248" s="190"/>
      <c r="BJ248" s="190"/>
      <c r="BK248" s="190"/>
      <c r="BL248" s="190"/>
      <c r="BM248" s="190"/>
      <c r="BN248" s="190"/>
      <c r="BO248" s="190"/>
      <c r="BP248" s="190"/>
      <c r="BQ248" s="190"/>
      <c r="BR248" s="190"/>
    </row>
    <row r="249" spans="1:70">
      <c r="A249" s="261">
        <v>30</v>
      </c>
      <c r="B249" s="262"/>
      <c r="C249" s="262"/>
      <c r="D249" s="262"/>
      <c r="E249" s="262"/>
      <c r="F249" s="262"/>
      <c r="G249" s="266"/>
      <c r="H249" s="262"/>
      <c r="I249" s="264"/>
      <c r="J249" s="265"/>
      <c r="K249" s="266"/>
      <c r="L249" s="266"/>
      <c r="M249" s="262"/>
      <c r="N249" s="266"/>
      <c r="O249" s="262"/>
      <c r="P249" s="267"/>
      <c r="Q249" s="262"/>
      <c r="R249" s="267"/>
      <c r="S249" s="262"/>
      <c r="T249" s="267"/>
      <c r="U249" s="262"/>
      <c r="V249" s="267"/>
      <c r="W249" s="262"/>
      <c r="X249" s="267"/>
      <c r="Y249" s="262"/>
      <c r="Z249" s="266"/>
      <c r="AA249" s="268"/>
      <c r="AB249" s="268"/>
      <c r="AC249" s="268"/>
      <c r="AD249" s="268"/>
      <c r="AE249" s="269"/>
      <c r="AF249" s="195"/>
      <c r="AG249" s="246"/>
      <c r="AH249" s="190"/>
      <c r="AI249" s="190"/>
      <c r="AJ249" s="190"/>
      <c r="AK249" s="190"/>
      <c r="AL249" s="190"/>
      <c r="AM249" s="190"/>
      <c r="AN249" s="190"/>
      <c r="AO249" s="190"/>
      <c r="AP249" s="190"/>
      <c r="AQ249" s="190"/>
      <c r="AR249" s="190"/>
      <c r="AS249" s="190"/>
      <c r="AT249" s="190"/>
      <c r="AU249" s="190"/>
      <c r="AV249" s="190"/>
      <c r="AW249" s="190"/>
      <c r="AX249" s="190"/>
      <c r="AY249" s="190"/>
      <c r="AZ249" s="190"/>
      <c r="BA249" s="190"/>
      <c r="BB249" s="190"/>
      <c r="BC249" s="190"/>
      <c r="BD249" s="190"/>
      <c r="BE249" s="190"/>
      <c r="BF249" s="190"/>
      <c r="BG249" s="190"/>
      <c r="BH249" s="190"/>
      <c r="BI249" s="190"/>
      <c r="BJ249" s="190"/>
      <c r="BK249" s="190"/>
      <c r="BL249" s="190"/>
      <c r="BM249" s="190"/>
      <c r="BN249" s="190"/>
      <c r="BO249" s="190"/>
      <c r="BP249" s="190"/>
      <c r="BQ249" s="190"/>
      <c r="BR249" s="190"/>
    </row>
    <row r="250" spans="1:70">
      <c r="A250" s="261">
        <v>31</v>
      </c>
      <c r="B250" s="262"/>
      <c r="C250" s="262"/>
      <c r="D250" s="262"/>
      <c r="E250" s="262"/>
      <c r="F250" s="262"/>
      <c r="G250" s="266"/>
      <c r="H250" s="262"/>
      <c r="I250" s="264"/>
      <c r="J250" s="265"/>
      <c r="K250" s="266"/>
      <c r="L250" s="266"/>
      <c r="M250" s="262"/>
      <c r="N250" s="266"/>
      <c r="O250" s="262"/>
      <c r="P250" s="267"/>
      <c r="Q250" s="262"/>
      <c r="R250" s="267"/>
      <c r="S250" s="262"/>
      <c r="T250" s="267"/>
      <c r="U250" s="262"/>
      <c r="V250" s="267"/>
      <c r="W250" s="262"/>
      <c r="X250" s="267"/>
      <c r="Y250" s="262"/>
      <c r="Z250" s="266"/>
      <c r="AA250" s="268"/>
      <c r="AB250" s="268"/>
      <c r="AC250" s="268"/>
      <c r="AD250" s="268"/>
      <c r="AE250" s="269"/>
      <c r="AF250" s="195"/>
      <c r="AG250" s="246"/>
      <c r="AH250" s="190"/>
      <c r="AI250" s="190"/>
      <c r="AJ250" s="190"/>
      <c r="AK250" s="190"/>
      <c r="AL250" s="190"/>
      <c r="AM250" s="190"/>
      <c r="AN250" s="190"/>
      <c r="AO250" s="190"/>
      <c r="AP250" s="190"/>
      <c r="AQ250" s="190"/>
      <c r="AR250" s="190"/>
      <c r="AS250" s="190"/>
      <c r="AT250" s="190"/>
      <c r="AU250" s="190"/>
      <c r="AV250" s="190"/>
      <c r="AW250" s="190"/>
      <c r="AX250" s="190"/>
      <c r="AY250" s="190"/>
      <c r="AZ250" s="190"/>
      <c r="BA250" s="190"/>
      <c r="BB250" s="190"/>
      <c r="BC250" s="190"/>
      <c r="BD250" s="190"/>
      <c r="BE250" s="190"/>
      <c r="BF250" s="190"/>
      <c r="BG250" s="190"/>
      <c r="BH250" s="190"/>
      <c r="BI250" s="190"/>
      <c r="BJ250" s="190"/>
      <c r="BK250" s="190"/>
      <c r="BL250" s="190"/>
      <c r="BM250" s="190"/>
      <c r="BN250" s="190"/>
      <c r="BO250" s="190"/>
      <c r="BP250" s="190"/>
      <c r="BQ250" s="190"/>
      <c r="BR250" s="190"/>
    </row>
    <row r="251" spans="1:70">
      <c r="A251" s="261">
        <v>32</v>
      </c>
      <c r="B251" s="262"/>
      <c r="C251" s="262"/>
      <c r="D251" s="262"/>
      <c r="E251" s="262"/>
      <c r="F251" s="262"/>
      <c r="G251" s="266"/>
      <c r="H251" s="262"/>
      <c r="I251" s="264"/>
      <c r="J251" s="265"/>
      <c r="K251" s="266"/>
      <c r="L251" s="266"/>
      <c r="M251" s="262"/>
      <c r="N251" s="266"/>
      <c r="O251" s="262"/>
      <c r="P251" s="267"/>
      <c r="Q251" s="262"/>
      <c r="R251" s="267"/>
      <c r="S251" s="262"/>
      <c r="T251" s="267"/>
      <c r="U251" s="262"/>
      <c r="V251" s="267"/>
      <c r="W251" s="262"/>
      <c r="X251" s="267"/>
      <c r="Y251" s="262"/>
      <c r="Z251" s="266"/>
      <c r="AA251" s="268"/>
      <c r="AB251" s="268"/>
      <c r="AC251" s="268"/>
      <c r="AD251" s="268"/>
      <c r="AE251" s="269"/>
      <c r="AF251" s="195"/>
      <c r="AG251" s="246"/>
      <c r="AH251" s="190"/>
      <c r="AI251" s="190"/>
      <c r="AJ251" s="190"/>
      <c r="AK251" s="190"/>
      <c r="AL251" s="190"/>
      <c r="AM251" s="190"/>
      <c r="AN251" s="190"/>
      <c r="AO251" s="190"/>
      <c r="AP251" s="190"/>
      <c r="AQ251" s="190"/>
      <c r="AR251" s="190"/>
      <c r="AS251" s="190"/>
      <c r="AT251" s="190"/>
      <c r="AU251" s="190"/>
      <c r="AV251" s="190"/>
      <c r="AW251" s="190"/>
      <c r="AX251" s="190"/>
      <c r="AY251" s="190"/>
      <c r="AZ251" s="190"/>
      <c r="BA251" s="190"/>
      <c r="BB251" s="190"/>
      <c r="BC251" s="190"/>
      <c r="BD251" s="190"/>
      <c r="BE251" s="190"/>
      <c r="BF251" s="190"/>
      <c r="BG251" s="190"/>
      <c r="BH251" s="190"/>
      <c r="BI251" s="190"/>
      <c r="BJ251" s="190"/>
      <c r="BK251" s="190"/>
      <c r="BL251" s="190"/>
      <c r="BM251" s="190"/>
      <c r="BN251" s="190"/>
      <c r="BO251" s="190"/>
      <c r="BP251" s="190"/>
      <c r="BQ251" s="190"/>
      <c r="BR251" s="190"/>
    </row>
    <row r="252" spans="1:70">
      <c r="A252" s="261">
        <v>33</v>
      </c>
      <c r="B252" s="262"/>
      <c r="C252" s="262"/>
      <c r="D252" s="262"/>
      <c r="E252" s="262"/>
      <c r="F252" s="262"/>
      <c r="G252" s="266"/>
      <c r="H252" s="262"/>
      <c r="I252" s="264"/>
      <c r="J252" s="265"/>
      <c r="K252" s="266"/>
      <c r="L252" s="266"/>
      <c r="M252" s="262"/>
      <c r="N252" s="266"/>
      <c r="O252" s="262"/>
      <c r="P252" s="267"/>
      <c r="Q252" s="262"/>
      <c r="R252" s="267"/>
      <c r="S252" s="262"/>
      <c r="T252" s="267"/>
      <c r="U252" s="262"/>
      <c r="V252" s="267"/>
      <c r="W252" s="262"/>
      <c r="X252" s="267"/>
      <c r="Y252" s="262"/>
      <c r="Z252" s="266"/>
      <c r="AA252" s="268"/>
      <c r="AB252" s="268"/>
      <c r="AC252" s="268"/>
      <c r="AD252" s="268"/>
      <c r="AE252" s="269"/>
      <c r="AF252" s="195"/>
      <c r="AG252" s="246"/>
      <c r="AH252" s="190"/>
      <c r="AI252" s="190"/>
      <c r="AJ252" s="190"/>
      <c r="AK252" s="190"/>
      <c r="AL252" s="190"/>
      <c r="AM252" s="190"/>
      <c r="AN252" s="190"/>
      <c r="AO252" s="190"/>
      <c r="AP252" s="190"/>
      <c r="AQ252" s="190"/>
      <c r="AR252" s="190"/>
      <c r="AS252" s="190"/>
      <c r="AT252" s="190"/>
      <c r="AU252" s="190"/>
      <c r="AV252" s="190"/>
      <c r="AW252" s="190"/>
      <c r="AX252" s="190"/>
      <c r="AY252" s="190"/>
      <c r="AZ252" s="190"/>
      <c r="BA252" s="190"/>
      <c r="BB252" s="190"/>
      <c r="BC252" s="190"/>
      <c r="BD252" s="190"/>
      <c r="BE252" s="190"/>
      <c r="BF252" s="190"/>
      <c r="BG252" s="190"/>
      <c r="BH252" s="190"/>
      <c r="BI252" s="190"/>
      <c r="BJ252" s="190"/>
      <c r="BK252" s="190"/>
      <c r="BL252" s="190"/>
      <c r="BM252" s="190"/>
      <c r="BN252" s="190"/>
      <c r="BO252" s="190"/>
      <c r="BP252" s="190"/>
      <c r="BQ252" s="190"/>
      <c r="BR252" s="190"/>
    </row>
    <row r="253" spans="1:70">
      <c r="A253" s="261">
        <v>34</v>
      </c>
      <c r="B253" s="262"/>
      <c r="C253" s="262"/>
      <c r="D253" s="262"/>
      <c r="E253" s="262"/>
      <c r="F253" s="262"/>
      <c r="G253" s="266"/>
      <c r="H253" s="262"/>
      <c r="I253" s="264"/>
      <c r="J253" s="265"/>
      <c r="K253" s="266"/>
      <c r="L253" s="266"/>
      <c r="M253" s="262"/>
      <c r="N253" s="266"/>
      <c r="O253" s="262"/>
      <c r="P253" s="267"/>
      <c r="Q253" s="262"/>
      <c r="R253" s="267"/>
      <c r="S253" s="262"/>
      <c r="T253" s="267"/>
      <c r="U253" s="262"/>
      <c r="V253" s="267"/>
      <c r="W253" s="262"/>
      <c r="X253" s="267"/>
      <c r="Y253" s="262"/>
      <c r="Z253" s="266"/>
      <c r="AA253" s="268"/>
      <c r="AB253" s="268"/>
      <c r="AC253" s="268"/>
      <c r="AD253" s="268"/>
      <c r="AE253" s="269"/>
      <c r="AF253" s="195"/>
      <c r="AG253" s="246"/>
      <c r="AH253" s="190"/>
      <c r="AI253" s="190"/>
      <c r="AJ253" s="190"/>
      <c r="AK253" s="190"/>
      <c r="AL253" s="190"/>
      <c r="AM253" s="190"/>
      <c r="AN253" s="190"/>
      <c r="AO253" s="190"/>
      <c r="AP253" s="190"/>
      <c r="AQ253" s="190"/>
      <c r="AR253" s="190"/>
      <c r="AS253" s="190"/>
      <c r="AT253" s="190"/>
      <c r="AU253" s="190"/>
      <c r="AV253" s="190"/>
      <c r="AW253" s="190"/>
      <c r="AX253" s="190"/>
      <c r="AY253" s="190"/>
      <c r="AZ253" s="190"/>
      <c r="BA253" s="190"/>
      <c r="BB253" s="190"/>
      <c r="BC253" s="190"/>
      <c r="BD253" s="190"/>
      <c r="BE253" s="190"/>
      <c r="BF253" s="190"/>
      <c r="BG253" s="190"/>
      <c r="BH253" s="190"/>
      <c r="BI253" s="190"/>
      <c r="BJ253" s="190"/>
      <c r="BK253" s="190"/>
      <c r="BL253" s="190"/>
      <c r="BM253" s="190"/>
      <c r="BN253" s="190"/>
      <c r="BO253" s="190"/>
      <c r="BP253" s="190"/>
      <c r="BQ253" s="190"/>
      <c r="BR253" s="190"/>
    </row>
    <row r="254" spans="1:70">
      <c r="A254" s="261">
        <v>35</v>
      </c>
      <c r="B254" s="262"/>
      <c r="C254" s="262"/>
      <c r="D254" s="262"/>
      <c r="E254" s="262"/>
      <c r="F254" s="262"/>
      <c r="G254" s="266"/>
      <c r="H254" s="262"/>
      <c r="I254" s="264"/>
      <c r="J254" s="265"/>
      <c r="K254" s="266"/>
      <c r="L254" s="266"/>
      <c r="M254" s="262"/>
      <c r="N254" s="266"/>
      <c r="O254" s="262"/>
      <c r="P254" s="267"/>
      <c r="Q254" s="262"/>
      <c r="R254" s="267"/>
      <c r="S254" s="262"/>
      <c r="T254" s="267"/>
      <c r="U254" s="262"/>
      <c r="V254" s="267"/>
      <c r="W254" s="262"/>
      <c r="X254" s="267"/>
      <c r="Y254" s="262"/>
      <c r="Z254" s="266"/>
      <c r="AA254" s="268"/>
      <c r="AB254" s="268"/>
      <c r="AC254" s="268"/>
      <c r="AD254" s="268"/>
      <c r="AE254" s="269"/>
      <c r="AF254" s="195"/>
      <c r="AG254" s="246"/>
      <c r="AH254" s="190"/>
      <c r="AI254" s="190"/>
      <c r="AJ254" s="190"/>
      <c r="AK254" s="190"/>
      <c r="AL254" s="190"/>
      <c r="AM254" s="190"/>
      <c r="AN254" s="190"/>
      <c r="AO254" s="190"/>
      <c r="AP254" s="190"/>
      <c r="AQ254" s="190"/>
      <c r="AR254" s="190"/>
      <c r="AS254" s="190"/>
      <c r="AT254" s="190"/>
      <c r="AU254" s="190"/>
      <c r="AV254" s="190"/>
      <c r="AW254" s="190"/>
      <c r="AX254" s="190"/>
      <c r="AY254" s="190"/>
      <c r="AZ254" s="190"/>
      <c r="BA254" s="190"/>
      <c r="BB254" s="190"/>
      <c r="BC254" s="190"/>
      <c r="BD254" s="190"/>
      <c r="BE254" s="190"/>
      <c r="BF254" s="190"/>
      <c r="BG254" s="190"/>
      <c r="BH254" s="190"/>
      <c r="BI254" s="190"/>
      <c r="BJ254" s="190"/>
      <c r="BK254" s="190"/>
      <c r="BL254" s="190"/>
      <c r="BM254" s="190"/>
      <c r="BN254" s="190"/>
      <c r="BO254" s="190"/>
      <c r="BP254" s="190"/>
      <c r="BQ254" s="190"/>
      <c r="BR254" s="190"/>
    </row>
    <row r="255" spans="1:70">
      <c r="A255" s="261">
        <v>36</v>
      </c>
      <c r="B255" s="262"/>
      <c r="C255" s="262"/>
      <c r="D255" s="262"/>
      <c r="E255" s="262"/>
      <c r="F255" s="262"/>
      <c r="G255" s="266"/>
      <c r="H255" s="262"/>
      <c r="I255" s="264"/>
      <c r="J255" s="265"/>
      <c r="K255" s="266"/>
      <c r="L255" s="266"/>
      <c r="M255" s="262"/>
      <c r="N255" s="266"/>
      <c r="O255" s="262"/>
      <c r="P255" s="267"/>
      <c r="Q255" s="262"/>
      <c r="R255" s="267"/>
      <c r="S255" s="262"/>
      <c r="T255" s="267"/>
      <c r="U255" s="262"/>
      <c r="V255" s="267"/>
      <c r="W255" s="262"/>
      <c r="X255" s="267"/>
      <c r="Y255" s="262"/>
      <c r="Z255" s="266"/>
      <c r="AA255" s="268"/>
      <c r="AB255" s="268"/>
      <c r="AC255" s="268"/>
      <c r="AD255" s="268"/>
      <c r="AE255" s="269"/>
      <c r="AF255" s="195"/>
      <c r="AG255" s="246"/>
      <c r="AH255" s="190"/>
      <c r="AI255" s="190"/>
      <c r="AJ255" s="190"/>
      <c r="AK255" s="190"/>
      <c r="AL255" s="190"/>
      <c r="AM255" s="190"/>
      <c r="AN255" s="190"/>
      <c r="AO255" s="190"/>
      <c r="AP255" s="190"/>
      <c r="AQ255" s="190"/>
      <c r="AR255" s="190"/>
      <c r="AS255" s="190"/>
      <c r="AT255" s="190"/>
      <c r="AU255" s="190"/>
      <c r="AV255" s="190"/>
      <c r="AW255" s="190"/>
      <c r="AX255" s="190"/>
      <c r="AY255" s="190"/>
      <c r="AZ255" s="190"/>
      <c r="BA255" s="190"/>
      <c r="BB255" s="190"/>
      <c r="BC255" s="190"/>
      <c r="BD255" s="190"/>
      <c r="BE255" s="190"/>
      <c r="BF255" s="190"/>
      <c r="BG255" s="190"/>
      <c r="BH255" s="190"/>
      <c r="BI255" s="190"/>
      <c r="BJ255" s="190"/>
      <c r="BK255" s="190"/>
      <c r="BL255" s="190"/>
      <c r="BM255" s="190"/>
      <c r="BN255" s="190"/>
      <c r="BO255" s="190"/>
      <c r="BP255" s="190"/>
      <c r="BQ255" s="190"/>
      <c r="BR255" s="190"/>
    </row>
    <row r="256" spans="1:70">
      <c r="A256" s="261">
        <v>37</v>
      </c>
      <c r="B256" s="262"/>
      <c r="C256" s="262"/>
      <c r="D256" s="262"/>
      <c r="E256" s="262"/>
      <c r="F256" s="262"/>
      <c r="G256" s="266"/>
      <c r="H256" s="262"/>
      <c r="I256" s="264"/>
      <c r="J256" s="265"/>
      <c r="K256" s="266"/>
      <c r="L256" s="266"/>
      <c r="M256" s="262"/>
      <c r="N256" s="266"/>
      <c r="O256" s="262"/>
      <c r="P256" s="267"/>
      <c r="Q256" s="262"/>
      <c r="R256" s="267"/>
      <c r="S256" s="262"/>
      <c r="T256" s="267"/>
      <c r="U256" s="262"/>
      <c r="V256" s="267"/>
      <c r="W256" s="262"/>
      <c r="X256" s="267"/>
      <c r="Y256" s="262"/>
      <c r="Z256" s="266"/>
      <c r="AA256" s="268"/>
      <c r="AB256" s="268"/>
      <c r="AC256" s="268"/>
      <c r="AD256" s="268"/>
      <c r="AE256" s="269"/>
      <c r="AF256" s="195"/>
      <c r="AG256" s="246"/>
      <c r="AH256" s="190"/>
      <c r="AI256" s="190"/>
      <c r="AJ256" s="190"/>
      <c r="AK256" s="190"/>
      <c r="AL256" s="190"/>
      <c r="AM256" s="190"/>
      <c r="AN256" s="190"/>
      <c r="AO256" s="190"/>
      <c r="AP256" s="190"/>
      <c r="AQ256" s="190"/>
      <c r="AR256" s="190"/>
      <c r="AS256" s="190"/>
      <c r="AT256" s="190"/>
      <c r="AU256" s="190"/>
      <c r="AV256" s="190"/>
      <c r="AW256" s="190"/>
      <c r="AX256" s="190"/>
      <c r="AY256" s="190"/>
      <c r="AZ256" s="190"/>
      <c r="BA256" s="190"/>
      <c r="BB256" s="190"/>
      <c r="BC256" s="190"/>
      <c r="BD256" s="190"/>
      <c r="BE256" s="190"/>
      <c r="BF256" s="190"/>
      <c r="BG256" s="190"/>
      <c r="BH256" s="190"/>
      <c r="BI256" s="190"/>
      <c r="BJ256" s="190"/>
      <c r="BK256" s="190"/>
      <c r="BL256" s="190"/>
      <c r="BM256" s="190"/>
      <c r="BN256" s="190"/>
      <c r="BO256" s="190"/>
      <c r="BP256" s="190"/>
      <c r="BQ256" s="190"/>
      <c r="BR256" s="190"/>
    </row>
    <row r="257" spans="1:70">
      <c r="A257" s="261">
        <v>38</v>
      </c>
      <c r="B257" s="262"/>
      <c r="C257" s="262"/>
      <c r="D257" s="262"/>
      <c r="E257" s="262"/>
      <c r="F257" s="262"/>
      <c r="G257" s="266"/>
      <c r="H257" s="262"/>
      <c r="I257" s="264"/>
      <c r="J257" s="265"/>
      <c r="K257" s="266"/>
      <c r="L257" s="266"/>
      <c r="M257" s="262"/>
      <c r="N257" s="266"/>
      <c r="O257" s="262"/>
      <c r="P257" s="267"/>
      <c r="Q257" s="262"/>
      <c r="R257" s="267"/>
      <c r="S257" s="262"/>
      <c r="T257" s="267"/>
      <c r="U257" s="262"/>
      <c r="V257" s="267"/>
      <c r="W257" s="262"/>
      <c r="X257" s="267"/>
      <c r="Y257" s="262"/>
      <c r="Z257" s="266"/>
      <c r="AA257" s="268"/>
      <c r="AB257" s="268"/>
      <c r="AC257" s="268"/>
      <c r="AD257" s="268"/>
      <c r="AE257" s="269"/>
      <c r="AF257" s="195"/>
      <c r="AG257" s="246"/>
      <c r="AH257" s="190"/>
      <c r="AI257" s="190"/>
      <c r="AJ257" s="190"/>
      <c r="AK257" s="190"/>
      <c r="AL257" s="190"/>
      <c r="AM257" s="190"/>
      <c r="AN257" s="190"/>
      <c r="AO257" s="190"/>
      <c r="AP257" s="190"/>
      <c r="AQ257" s="190"/>
      <c r="AR257" s="190"/>
      <c r="AS257" s="190"/>
      <c r="AT257" s="190"/>
      <c r="AU257" s="190"/>
      <c r="AV257" s="190"/>
      <c r="AW257" s="190"/>
      <c r="AX257" s="190"/>
      <c r="AY257" s="190"/>
      <c r="AZ257" s="190"/>
      <c r="BA257" s="190"/>
      <c r="BB257" s="190"/>
      <c r="BC257" s="190"/>
      <c r="BD257" s="190"/>
      <c r="BE257" s="190"/>
      <c r="BF257" s="190"/>
      <c r="BG257" s="190"/>
      <c r="BH257" s="190"/>
      <c r="BI257" s="190"/>
      <c r="BJ257" s="190"/>
      <c r="BK257" s="190"/>
      <c r="BL257" s="190"/>
      <c r="BM257" s="190"/>
      <c r="BN257" s="190"/>
      <c r="BO257" s="190"/>
      <c r="BP257" s="190"/>
      <c r="BQ257" s="190"/>
      <c r="BR257" s="190"/>
    </row>
    <row r="258" spans="1:70">
      <c r="A258" s="261">
        <v>39</v>
      </c>
      <c r="B258" s="262"/>
      <c r="C258" s="262"/>
      <c r="D258" s="262"/>
      <c r="E258" s="262"/>
      <c r="F258" s="262"/>
      <c r="G258" s="266"/>
      <c r="H258" s="262"/>
      <c r="I258" s="264"/>
      <c r="J258" s="265"/>
      <c r="K258" s="266"/>
      <c r="L258" s="266"/>
      <c r="M258" s="262"/>
      <c r="N258" s="266"/>
      <c r="O258" s="262"/>
      <c r="P258" s="267"/>
      <c r="Q258" s="262"/>
      <c r="R258" s="267"/>
      <c r="S258" s="262"/>
      <c r="T258" s="267"/>
      <c r="U258" s="262"/>
      <c r="V258" s="267"/>
      <c r="W258" s="262"/>
      <c r="X258" s="267"/>
      <c r="Y258" s="262"/>
      <c r="Z258" s="266"/>
      <c r="AA258" s="268"/>
      <c r="AB258" s="268"/>
      <c r="AC258" s="268"/>
      <c r="AD258" s="268"/>
      <c r="AE258" s="269"/>
      <c r="AF258" s="195"/>
      <c r="AG258" s="246"/>
      <c r="AH258" s="190"/>
      <c r="AI258" s="190"/>
      <c r="AJ258" s="190"/>
      <c r="AK258" s="190"/>
      <c r="AL258" s="190"/>
      <c r="AM258" s="190"/>
      <c r="AN258" s="190"/>
      <c r="AO258" s="190"/>
      <c r="AP258" s="190"/>
      <c r="AQ258" s="190"/>
      <c r="AR258" s="190"/>
      <c r="AS258" s="190"/>
      <c r="AT258" s="190"/>
      <c r="AU258" s="190"/>
      <c r="AV258" s="190"/>
      <c r="AW258" s="190"/>
      <c r="AX258" s="190"/>
      <c r="AY258" s="190"/>
      <c r="AZ258" s="190"/>
      <c r="BA258" s="190"/>
      <c r="BB258" s="190"/>
      <c r="BC258" s="190"/>
      <c r="BD258" s="190"/>
      <c r="BE258" s="190"/>
      <c r="BF258" s="190"/>
      <c r="BG258" s="190"/>
      <c r="BH258" s="190"/>
      <c r="BI258" s="190"/>
      <c r="BJ258" s="190"/>
      <c r="BK258" s="190"/>
      <c r="BL258" s="190"/>
      <c r="BM258" s="190"/>
      <c r="BN258" s="190"/>
      <c r="BO258" s="190"/>
      <c r="BP258" s="190"/>
      <c r="BQ258" s="190"/>
      <c r="BR258" s="190"/>
    </row>
    <row r="259" spans="1:70">
      <c r="A259" s="261">
        <v>40</v>
      </c>
      <c r="B259" s="262"/>
      <c r="C259" s="262"/>
      <c r="D259" s="262"/>
      <c r="E259" s="262"/>
      <c r="F259" s="262"/>
      <c r="G259" s="266"/>
      <c r="H259" s="262"/>
      <c r="I259" s="264"/>
      <c r="J259" s="265"/>
      <c r="K259" s="266"/>
      <c r="L259" s="266"/>
      <c r="M259" s="262"/>
      <c r="N259" s="266"/>
      <c r="O259" s="262"/>
      <c r="P259" s="267"/>
      <c r="Q259" s="262"/>
      <c r="R259" s="267"/>
      <c r="S259" s="262"/>
      <c r="T259" s="267"/>
      <c r="U259" s="262"/>
      <c r="V259" s="267"/>
      <c r="W259" s="262"/>
      <c r="X259" s="267"/>
      <c r="Y259" s="262"/>
      <c r="Z259" s="266"/>
      <c r="AA259" s="268"/>
      <c r="AB259" s="268"/>
      <c r="AC259" s="268"/>
      <c r="AD259" s="268"/>
      <c r="AE259" s="269"/>
      <c r="AF259" s="195"/>
      <c r="AG259" s="246"/>
      <c r="AH259" s="190"/>
      <c r="AI259" s="190"/>
      <c r="AJ259" s="190"/>
      <c r="AK259" s="190"/>
      <c r="AL259" s="190"/>
      <c r="AM259" s="190"/>
      <c r="AN259" s="190"/>
      <c r="AO259" s="190"/>
      <c r="AP259" s="190"/>
      <c r="AQ259" s="190"/>
      <c r="AR259" s="190"/>
      <c r="AS259" s="190"/>
      <c r="AT259" s="190"/>
      <c r="AU259" s="190"/>
      <c r="AV259" s="190"/>
      <c r="AW259" s="190"/>
      <c r="AX259" s="190"/>
      <c r="AY259" s="190"/>
      <c r="AZ259" s="190"/>
      <c r="BA259" s="190"/>
      <c r="BB259" s="190"/>
      <c r="BC259" s="190"/>
      <c r="BD259" s="190"/>
      <c r="BE259" s="190"/>
      <c r="BF259" s="190"/>
      <c r="BG259" s="190"/>
      <c r="BH259" s="190"/>
      <c r="BI259" s="190"/>
      <c r="BJ259" s="190"/>
      <c r="BK259" s="190"/>
      <c r="BL259" s="190"/>
      <c r="BM259" s="190"/>
      <c r="BN259" s="190"/>
      <c r="BO259" s="190"/>
      <c r="BP259" s="190"/>
      <c r="BQ259" s="190"/>
      <c r="BR259" s="190"/>
    </row>
    <row r="260" spans="1:70">
      <c r="A260" s="261">
        <v>41</v>
      </c>
      <c r="B260" s="262"/>
      <c r="C260" s="262"/>
      <c r="D260" s="262"/>
      <c r="E260" s="262"/>
      <c r="F260" s="262"/>
      <c r="G260" s="266"/>
      <c r="H260" s="262"/>
      <c r="I260" s="264"/>
      <c r="J260" s="265"/>
      <c r="K260" s="266"/>
      <c r="L260" s="266"/>
      <c r="M260" s="262"/>
      <c r="N260" s="266"/>
      <c r="O260" s="262"/>
      <c r="P260" s="267"/>
      <c r="Q260" s="262"/>
      <c r="R260" s="267"/>
      <c r="S260" s="262"/>
      <c r="T260" s="267"/>
      <c r="U260" s="262"/>
      <c r="V260" s="267"/>
      <c r="W260" s="262"/>
      <c r="X260" s="267"/>
      <c r="Y260" s="262"/>
      <c r="Z260" s="266"/>
      <c r="AA260" s="268"/>
      <c r="AB260" s="268"/>
      <c r="AC260" s="268"/>
      <c r="AD260" s="268"/>
      <c r="AE260" s="269"/>
      <c r="AF260" s="195"/>
      <c r="AG260" s="246"/>
      <c r="AH260" s="190"/>
      <c r="AI260" s="190"/>
      <c r="AJ260" s="190"/>
      <c r="AK260" s="190"/>
      <c r="AL260" s="190"/>
      <c r="AM260" s="190"/>
      <c r="AN260" s="190"/>
      <c r="AO260" s="190"/>
      <c r="AP260" s="190"/>
      <c r="AQ260" s="190"/>
      <c r="AR260" s="190"/>
      <c r="AS260" s="190"/>
      <c r="AT260" s="190"/>
      <c r="AU260" s="190"/>
      <c r="AV260" s="190"/>
      <c r="AW260" s="190"/>
      <c r="AX260" s="190"/>
      <c r="AY260" s="190"/>
      <c r="AZ260" s="190"/>
      <c r="BA260" s="190"/>
      <c r="BB260" s="190"/>
      <c r="BC260" s="190"/>
      <c r="BD260" s="190"/>
      <c r="BE260" s="190"/>
      <c r="BF260" s="190"/>
      <c r="BG260" s="190"/>
      <c r="BH260" s="190"/>
      <c r="BI260" s="190"/>
      <c r="BJ260" s="190"/>
      <c r="BK260" s="190"/>
      <c r="BL260" s="190"/>
      <c r="BM260" s="190"/>
      <c r="BN260" s="190"/>
      <c r="BO260" s="190"/>
      <c r="BP260" s="190"/>
      <c r="BQ260" s="190"/>
      <c r="BR260" s="190"/>
    </row>
    <row r="261" spans="1:70">
      <c r="A261" s="261">
        <v>42</v>
      </c>
      <c r="B261" s="262"/>
      <c r="C261" s="262"/>
      <c r="D261" s="262"/>
      <c r="E261" s="262"/>
      <c r="F261" s="262"/>
      <c r="G261" s="266"/>
      <c r="H261" s="262"/>
      <c r="I261" s="264"/>
      <c r="J261" s="265"/>
      <c r="K261" s="266"/>
      <c r="L261" s="266"/>
      <c r="M261" s="262"/>
      <c r="N261" s="266"/>
      <c r="O261" s="262"/>
      <c r="P261" s="267"/>
      <c r="Q261" s="262"/>
      <c r="R261" s="267"/>
      <c r="S261" s="262"/>
      <c r="T261" s="267"/>
      <c r="U261" s="262"/>
      <c r="V261" s="267"/>
      <c r="W261" s="262"/>
      <c r="X261" s="267"/>
      <c r="Y261" s="262"/>
      <c r="Z261" s="266"/>
      <c r="AA261" s="268"/>
      <c r="AB261" s="268"/>
      <c r="AC261" s="268"/>
      <c r="AD261" s="268"/>
      <c r="AE261" s="269"/>
      <c r="AF261" s="195"/>
      <c r="AG261" s="246"/>
      <c r="AH261" s="190"/>
      <c r="AI261" s="190"/>
      <c r="AJ261" s="190"/>
      <c r="AK261" s="190"/>
      <c r="AL261" s="190"/>
      <c r="AM261" s="190"/>
      <c r="AN261" s="190"/>
      <c r="AO261" s="190"/>
      <c r="AP261" s="190"/>
      <c r="AQ261" s="190"/>
      <c r="AR261" s="190"/>
      <c r="AS261" s="190"/>
      <c r="AT261" s="190"/>
      <c r="AU261" s="190"/>
      <c r="AV261" s="190"/>
      <c r="AW261" s="190"/>
      <c r="AX261" s="190"/>
      <c r="AY261" s="190"/>
      <c r="AZ261" s="190"/>
      <c r="BA261" s="190"/>
      <c r="BB261" s="190"/>
      <c r="BC261" s="190"/>
      <c r="BD261" s="190"/>
      <c r="BE261" s="190"/>
      <c r="BF261" s="190"/>
      <c r="BG261" s="190"/>
      <c r="BH261" s="190"/>
      <c r="BI261" s="190"/>
      <c r="BJ261" s="190"/>
      <c r="BK261" s="190"/>
      <c r="BL261" s="190"/>
      <c r="BM261" s="190"/>
      <c r="BN261" s="190"/>
      <c r="BO261" s="190"/>
      <c r="BP261" s="190"/>
      <c r="BQ261" s="190"/>
      <c r="BR261" s="190"/>
    </row>
    <row r="262" spans="1:70">
      <c r="A262" s="261">
        <v>43</v>
      </c>
      <c r="B262" s="262"/>
      <c r="C262" s="262"/>
      <c r="D262" s="262"/>
      <c r="E262" s="262"/>
      <c r="F262" s="262"/>
      <c r="G262" s="266"/>
      <c r="H262" s="262"/>
      <c r="I262" s="264"/>
      <c r="J262" s="265"/>
      <c r="K262" s="266"/>
      <c r="L262" s="266"/>
      <c r="M262" s="262"/>
      <c r="N262" s="266"/>
      <c r="O262" s="262"/>
      <c r="P262" s="267"/>
      <c r="Q262" s="262"/>
      <c r="R262" s="267"/>
      <c r="S262" s="262"/>
      <c r="T262" s="267"/>
      <c r="U262" s="262"/>
      <c r="V262" s="267"/>
      <c r="W262" s="262"/>
      <c r="X262" s="267"/>
      <c r="Y262" s="262"/>
      <c r="Z262" s="266"/>
      <c r="AA262" s="268"/>
      <c r="AB262" s="268"/>
      <c r="AC262" s="268"/>
      <c r="AD262" s="268"/>
      <c r="AE262" s="269"/>
      <c r="AF262" s="195"/>
      <c r="AG262" s="246"/>
      <c r="AH262" s="190"/>
      <c r="AI262" s="190"/>
      <c r="AJ262" s="190"/>
      <c r="AK262" s="190"/>
      <c r="AL262" s="190"/>
      <c r="AM262" s="190"/>
      <c r="AN262" s="190"/>
      <c r="AO262" s="190"/>
      <c r="AP262" s="190"/>
      <c r="AQ262" s="190"/>
      <c r="AR262" s="190"/>
      <c r="AS262" s="190"/>
      <c r="AT262" s="190"/>
      <c r="AU262" s="190"/>
      <c r="AV262" s="190"/>
      <c r="AW262" s="190"/>
      <c r="AX262" s="190"/>
      <c r="AY262" s="190"/>
      <c r="AZ262" s="190"/>
      <c r="BA262" s="190"/>
      <c r="BB262" s="190"/>
      <c r="BC262" s="190"/>
      <c r="BD262" s="190"/>
      <c r="BE262" s="190"/>
      <c r="BF262" s="190"/>
      <c r="BG262" s="190"/>
      <c r="BH262" s="190"/>
      <c r="BI262" s="190"/>
      <c r="BJ262" s="190"/>
      <c r="BK262" s="190"/>
      <c r="BL262" s="190"/>
      <c r="BM262" s="190"/>
      <c r="BN262" s="190"/>
      <c r="BO262" s="190"/>
      <c r="BP262" s="190"/>
      <c r="BQ262" s="190"/>
      <c r="BR262" s="190"/>
    </row>
    <row r="263" spans="1:70">
      <c r="A263" s="261">
        <v>44</v>
      </c>
      <c r="B263" s="262"/>
      <c r="C263" s="262"/>
      <c r="D263" s="262"/>
      <c r="E263" s="262"/>
      <c r="F263" s="262"/>
      <c r="G263" s="266"/>
      <c r="H263" s="262"/>
      <c r="I263" s="264"/>
      <c r="J263" s="265"/>
      <c r="K263" s="266"/>
      <c r="L263" s="266"/>
      <c r="M263" s="262"/>
      <c r="N263" s="266"/>
      <c r="O263" s="262"/>
      <c r="P263" s="267"/>
      <c r="Q263" s="262"/>
      <c r="R263" s="267"/>
      <c r="S263" s="262"/>
      <c r="T263" s="267"/>
      <c r="U263" s="262"/>
      <c r="V263" s="267"/>
      <c r="W263" s="262"/>
      <c r="X263" s="267"/>
      <c r="Y263" s="262"/>
      <c r="Z263" s="266"/>
      <c r="AA263" s="268"/>
      <c r="AB263" s="268"/>
      <c r="AC263" s="268"/>
      <c r="AD263" s="268"/>
      <c r="AE263" s="269"/>
      <c r="AF263" s="195"/>
      <c r="AG263" s="246"/>
      <c r="AH263" s="190"/>
      <c r="AI263" s="190"/>
      <c r="AJ263" s="190"/>
      <c r="AK263" s="190"/>
      <c r="AL263" s="190"/>
      <c r="AM263" s="190"/>
      <c r="AN263" s="190"/>
      <c r="AO263" s="190"/>
      <c r="AP263" s="190"/>
      <c r="AQ263" s="190"/>
      <c r="AR263" s="190"/>
      <c r="AS263" s="190"/>
      <c r="AT263" s="190"/>
      <c r="AU263" s="190"/>
      <c r="AV263" s="190"/>
      <c r="AW263" s="190"/>
      <c r="AX263" s="190"/>
      <c r="AY263" s="190"/>
      <c r="AZ263" s="190"/>
      <c r="BA263" s="190"/>
      <c r="BB263" s="190"/>
      <c r="BC263" s="190"/>
      <c r="BD263" s="190"/>
      <c r="BE263" s="190"/>
      <c r="BF263" s="190"/>
      <c r="BG263" s="190"/>
      <c r="BH263" s="190"/>
      <c r="BI263" s="190"/>
      <c r="BJ263" s="190"/>
      <c r="BK263" s="190"/>
      <c r="BL263" s="190"/>
      <c r="BM263" s="190"/>
      <c r="BN263" s="190"/>
      <c r="BO263" s="190"/>
      <c r="BP263" s="190"/>
      <c r="BQ263" s="190"/>
      <c r="BR263" s="190"/>
    </row>
    <row r="264" spans="1:70">
      <c r="A264" s="261">
        <v>45</v>
      </c>
      <c r="B264" s="262"/>
      <c r="C264" s="262"/>
      <c r="D264" s="262"/>
      <c r="E264" s="262"/>
      <c r="F264" s="262"/>
      <c r="G264" s="266"/>
      <c r="H264" s="262"/>
      <c r="I264" s="264"/>
      <c r="J264" s="265"/>
      <c r="K264" s="266"/>
      <c r="L264" s="266"/>
      <c r="M264" s="262"/>
      <c r="N264" s="266"/>
      <c r="O264" s="262"/>
      <c r="P264" s="267"/>
      <c r="Q264" s="262"/>
      <c r="R264" s="267"/>
      <c r="S264" s="262"/>
      <c r="T264" s="267"/>
      <c r="U264" s="262"/>
      <c r="V264" s="267"/>
      <c r="W264" s="262"/>
      <c r="X264" s="267"/>
      <c r="Y264" s="262"/>
      <c r="Z264" s="266"/>
      <c r="AA264" s="268"/>
      <c r="AB264" s="268"/>
      <c r="AC264" s="268"/>
      <c r="AD264" s="268"/>
      <c r="AE264" s="269"/>
      <c r="AF264" s="195"/>
      <c r="AG264" s="246"/>
      <c r="AH264" s="190"/>
      <c r="AI264" s="190"/>
      <c r="AJ264" s="190"/>
      <c r="AK264" s="190"/>
      <c r="AL264" s="190"/>
      <c r="AM264" s="190"/>
      <c r="AN264" s="190"/>
      <c r="AO264" s="190"/>
      <c r="AP264" s="190"/>
      <c r="AQ264" s="190"/>
      <c r="AR264" s="190"/>
      <c r="AS264" s="190"/>
      <c r="AT264" s="190"/>
      <c r="AU264" s="190"/>
      <c r="AV264" s="190"/>
      <c r="AW264" s="190"/>
      <c r="AX264" s="190"/>
      <c r="AY264" s="190"/>
      <c r="AZ264" s="190"/>
      <c r="BA264" s="190"/>
      <c r="BB264" s="190"/>
      <c r="BC264" s="190"/>
      <c r="BD264" s="190"/>
      <c r="BE264" s="190"/>
      <c r="BF264" s="190"/>
      <c r="BG264" s="190"/>
      <c r="BH264" s="190"/>
      <c r="BI264" s="190"/>
      <c r="BJ264" s="190"/>
      <c r="BK264" s="190"/>
      <c r="BL264" s="190"/>
      <c r="BM264" s="190"/>
      <c r="BN264" s="190"/>
      <c r="BO264" s="190"/>
      <c r="BP264" s="190"/>
      <c r="BQ264" s="190"/>
      <c r="BR264" s="190"/>
    </row>
    <row r="265" spans="1:70">
      <c r="A265" s="261">
        <v>46</v>
      </c>
      <c r="B265" s="262"/>
      <c r="C265" s="262"/>
      <c r="D265" s="262"/>
      <c r="E265" s="262"/>
      <c r="F265" s="262"/>
      <c r="G265" s="266"/>
      <c r="H265" s="262"/>
      <c r="I265" s="264"/>
      <c r="J265" s="265"/>
      <c r="K265" s="266"/>
      <c r="L265" s="266"/>
      <c r="M265" s="262"/>
      <c r="N265" s="266"/>
      <c r="O265" s="262"/>
      <c r="P265" s="267"/>
      <c r="Q265" s="262"/>
      <c r="R265" s="267"/>
      <c r="S265" s="262"/>
      <c r="T265" s="267"/>
      <c r="U265" s="262"/>
      <c r="V265" s="267"/>
      <c r="W265" s="262"/>
      <c r="X265" s="267"/>
      <c r="Y265" s="262"/>
      <c r="Z265" s="266"/>
      <c r="AA265" s="268"/>
      <c r="AB265" s="268"/>
      <c r="AC265" s="268"/>
      <c r="AD265" s="268"/>
      <c r="AE265" s="269"/>
      <c r="AF265" s="195"/>
      <c r="AG265" s="246"/>
      <c r="AH265" s="190"/>
      <c r="AI265" s="190"/>
      <c r="AJ265" s="190"/>
      <c r="AK265" s="190"/>
      <c r="AL265" s="190"/>
      <c r="AM265" s="190"/>
      <c r="AN265" s="190"/>
      <c r="AO265" s="190"/>
      <c r="AP265" s="190"/>
      <c r="AQ265" s="190"/>
      <c r="AR265" s="190"/>
      <c r="AS265" s="190"/>
      <c r="AT265" s="190"/>
      <c r="AU265" s="190"/>
      <c r="AV265" s="190"/>
      <c r="AW265" s="190"/>
      <c r="AX265" s="190"/>
      <c r="AY265" s="190"/>
      <c r="AZ265" s="190"/>
      <c r="BA265" s="190"/>
      <c r="BB265" s="190"/>
      <c r="BC265" s="190"/>
      <c r="BD265" s="190"/>
      <c r="BE265" s="190"/>
      <c r="BF265" s="190"/>
      <c r="BG265" s="190"/>
      <c r="BH265" s="190"/>
      <c r="BI265" s="190"/>
      <c r="BJ265" s="190"/>
      <c r="BK265" s="190"/>
      <c r="BL265" s="190"/>
      <c r="BM265" s="190"/>
      <c r="BN265" s="190"/>
      <c r="BO265" s="190"/>
      <c r="BP265" s="190"/>
      <c r="BQ265" s="190"/>
      <c r="BR265" s="190"/>
    </row>
    <row r="266" spans="1:70">
      <c r="A266" s="261">
        <v>47</v>
      </c>
      <c r="B266" s="262"/>
      <c r="C266" s="262"/>
      <c r="D266" s="262"/>
      <c r="E266" s="262"/>
      <c r="F266" s="262"/>
      <c r="G266" s="266"/>
      <c r="H266" s="262"/>
      <c r="I266" s="264"/>
      <c r="J266" s="265"/>
      <c r="K266" s="266"/>
      <c r="L266" s="266"/>
      <c r="M266" s="262"/>
      <c r="N266" s="266"/>
      <c r="O266" s="262"/>
      <c r="P266" s="267"/>
      <c r="Q266" s="262"/>
      <c r="R266" s="267"/>
      <c r="S266" s="262"/>
      <c r="T266" s="267"/>
      <c r="U266" s="262"/>
      <c r="V266" s="267"/>
      <c r="W266" s="262"/>
      <c r="X266" s="267"/>
      <c r="Y266" s="262"/>
      <c r="Z266" s="266"/>
      <c r="AA266" s="268"/>
      <c r="AB266" s="268"/>
      <c r="AC266" s="268"/>
      <c r="AD266" s="268"/>
      <c r="AE266" s="269"/>
      <c r="AF266" s="195"/>
      <c r="AG266" s="246"/>
      <c r="AH266" s="190"/>
      <c r="AI266" s="190"/>
      <c r="AJ266" s="190"/>
      <c r="AK266" s="190"/>
      <c r="AL266" s="190"/>
      <c r="AM266" s="190"/>
      <c r="AN266" s="190"/>
      <c r="AO266" s="190"/>
      <c r="AP266" s="190"/>
      <c r="AQ266" s="190"/>
      <c r="AR266" s="190"/>
      <c r="AS266" s="190"/>
      <c r="AT266" s="190"/>
      <c r="AU266" s="190"/>
      <c r="AV266" s="190"/>
      <c r="AW266" s="190"/>
      <c r="AX266" s="190"/>
      <c r="AY266" s="190"/>
      <c r="AZ266" s="190"/>
      <c r="BA266" s="190"/>
      <c r="BB266" s="190"/>
      <c r="BC266" s="190"/>
      <c r="BD266" s="190"/>
      <c r="BE266" s="190"/>
      <c r="BF266" s="190"/>
      <c r="BG266" s="190"/>
      <c r="BH266" s="190"/>
      <c r="BI266" s="190"/>
      <c r="BJ266" s="190"/>
      <c r="BK266" s="190"/>
      <c r="BL266" s="190"/>
      <c r="BM266" s="190"/>
      <c r="BN266" s="190"/>
      <c r="BO266" s="190"/>
      <c r="BP266" s="190"/>
      <c r="BQ266" s="190"/>
      <c r="BR266" s="190"/>
    </row>
    <row r="267" spans="1:70">
      <c r="A267" s="261">
        <v>48</v>
      </c>
      <c r="B267" s="262"/>
      <c r="C267" s="262"/>
      <c r="D267" s="262"/>
      <c r="E267" s="262"/>
      <c r="F267" s="262"/>
      <c r="G267" s="266"/>
      <c r="H267" s="262"/>
      <c r="I267" s="264"/>
      <c r="J267" s="265"/>
      <c r="K267" s="266"/>
      <c r="L267" s="266"/>
      <c r="M267" s="262"/>
      <c r="N267" s="266"/>
      <c r="O267" s="262"/>
      <c r="P267" s="267"/>
      <c r="Q267" s="262"/>
      <c r="R267" s="267"/>
      <c r="S267" s="262"/>
      <c r="T267" s="267"/>
      <c r="U267" s="262"/>
      <c r="V267" s="267"/>
      <c r="W267" s="262"/>
      <c r="X267" s="267"/>
      <c r="Y267" s="262"/>
      <c r="Z267" s="266"/>
      <c r="AA267" s="268"/>
      <c r="AB267" s="268"/>
      <c r="AC267" s="268"/>
      <c r="AD267" s="268"/>
      <c r="AE267" s="269"/>
      <c r="AF267" s="195"/>
      <c r="AG267" s="246"/>
      <c r="AH267" s="190"/>
      <c r="AI267" s="190"/>
      <c r="AJ267" s="190"/>
      <c r="AK267" s="190"/>
      <c r="AL267" s="190"/>
      <c r="AM267" s="190"/>
      <c r="AN267" s="190"/>
      <c r="AO267" s="190"/>
      <c r="AP267" s="190"/>
      <c r="AQ267" s="190"/>
      <c r="AR267" s="190"/>
      <c r="AS267" s="190"/>
      <c r="AT267" s="190"/>
      <c r="AU267" s="190"/>
      <c r="AV267" s="190"/>
      <c r="AW267" s="190"/>
      <c r="AX267" s="190"/>
      <c r="AY267" s="190"/>
      <c r="AZ267" s="190"/>
      <c r="BA267" s="190"/>
      <c r="BB267" s="190"/>
      <c r="BC267" s="190"/>
      <c r="BD267" s="190"/>
      <c r="BE267" s="190"/>
      <c r="BF267" s="190"/>
      <c r="BG267" s="190"/>
      <c r="BH267" s="190"/>
      <c r="BI267" s="190"/>
      <c r="BJ267" s="190"/>
      <c r="BK267" s="190"/>
      <c r="BL267" s="190"/>
      <c r="BM267" s="190"/>
      <c r="BN267" s="190"/>
      <c r="BO267" s="190"/>
      <c r="BP267" s="190"/>
      <c r="BQ267" s="190"/>
      <c r="BR267" s="190"/>
    </row>
    <row r="268" spans="1:70">
      <c r="A268" s="261">
        <v>49</v>
      </c>
      <c r="B268" s="262"/>
      <c r="C268" s="262"/>
      <c r="D268" s="262"/>
      <c r="E268" s="262"/>
      <c r="F268" s="262"/>
      <c r="G268" s="266"/>
      <c r="H268" s="262"/>
      <c r="I268" s="264"/>
      <c r="J268" s="265"/>
      <c r="K268" s="266"/>
      <c r="L268" s="266"/>
      <c r="M268" s="262"/>
      <c r="N268" s="266"/>
      <c r="O268" s="262"/>
      <c r="P268" s="267"/>
      <c r="Q268" s="262"/>
      <c r="R268" s="267"/>
      <c r="S268" s="262"/>
      <c r="T268" s="267"/>
      <c r="U268" s="262"/>
      <c r="V268" s="267"/>
      <c r="W268" s="262"/>
      <c r="X268" s="267"/>
      <c r="Y268" s="262"/>
      <c r="Z268" s="266"/>
      <c r="AA268" s="268"/>
      <c r="AB268" s="268"/>
      <c r="AC268" s="268"/>
      <c r="AD268" s="268"/>
      <c r="AE268" s="269"/>
      <c r="AF268" s="195"/>
      <c r="AG268" s="246"/>
      <c r="AH268" s="190"/>
      <c r="AI268" s="190"/>
      <c r="AJ268" s="190"/>
      <c r="AK268" s="190"/>
      <c r="AL268" s="190"/>
      <c r="AM268" s="190"/>
      <c r="AN268" s="190"/>
      <c r="AO268" s="190"/>
      <c r="AP268" s="190"/>
      <c r="AQ268" s="190"/>
      <c r="AR268" s="190"/>
      <c r="AS268" s="190"/>
      <c r="AT268" s="190"/>
      <c r="AU268" s="190"/>
      <c r="AV268" s="190"/>
      <c r="AW268" s="190"/>
      <c r="AX268" s="190"/>
      <c r="AY268" s="190"/>
      <c r="AZ268" s="190"/>
      <c r="BA268" s="190"/>
      <c r="BB268" s="190"/>
      <c r="BC268" s="190"/>
      <c r="BD268" s="190"/>
      <c r="BE268" s="190"/>
      <c r="BF268" s="190"/>
      <c r="BG268" s="190"/>
      <c r="BH268" s="190"/>
      <c r="BI268" s="190"/>
      <c r="BJ268" s="190"/>
      <c r="BK268" s="190"/>
      <c r="BL268" s="190"/>
      <c r="BM268" s="190"/>
      <c r="BN268" s="190"/>
      <c r="BO268" s="190"/>
      <c r="BP268" s="190"/>
      <c r="BQ268" s="190"/>
      <c r="BR268" s="190"/>
    </row>
    <row r="269" spans="1:70" ht="13.5" thickBot="1">
      <c r="A269" s="261">
        <v>50</v>
      </c>
      <c r="B269" s="262"/>
      <c r="C269" s="262"/>
      <c r="D269" s="262"/>
      <c r="E269" s="262"/>
      <c r="F269" s="262"/>
      <c r="G269" s="266"/>
      <c r="H269" s="262"/>
      <c r="I269" s="264"/>
      <c r="J269" s="265"/>
      <c r="K269" s="266"/>
      <c r="L269" s="266"/>
      <c r="M269" s="262"/>
      <c r="N269" s="287"/>
      <c r="O269" s="286"/>
      <c r="P269" s="290"/>
      <c r="Q269" s="286"/>
      <c r="R269" s="290"/>
      <c r="S269" s="286"/>
      <c r="T269" s="290"/>
      <c r="U269" s="286"/>
      <c r="V269" s="290"/>
      <c r="W269" s="286"/>
      <c r="X269" s="290"/>
      <c r="Y269" s="286"/>
      <c r="Z269" s="287"/>
      <c r="AA269" s="291"/>
      <c r="AB269" s="291"/>
      <c r="AC269" s="291"/>
      <c r="AD269" s="291"/>
      <c r="AE269" s="292"/>
      <c r="AF269" s="195"/>
      <c r="AG269" s="246"/>
      <c r="AH269" s="190"/>
      <c r="AI269" s="190"/>
      <c r="AJ269" s="190"/>
      <c r="AK269" s="190"/>
      <c r="AL269" s="190"/>
      <c r="AM269" s="190"/>
      <c r="AN269" s="190"/>
      <c r="AO269" s="190"/>
      <c r="AP269" s="190"/>
      <c r="AQ269" s="190"/>
      <c r="AR269" s="190"/>
      <c r="AS269" s="190"/>
      <c r="AT269" s="190"/>
      <c r="AU269" s="190"/>
      <c r="AV269" s="190"/>
      <c r="AW269" s="190"/>
      <c r="AX269" s="190"/>
      <c r="AY269" s="190"/>
      <c r="AZ269" s="190"/>
      <c r="BA269" s="190"/>
      <c r="BB269" s="190"/>
      <c r="BC269" s="190"/>
      <c r="BD269" s="190"/>
      <c r="BE269" s="190"/>
      <c r="BF269" s="190"/>
      <c r="BG269" s="190"/>
      <c r="BH269" s="190"/>
      <c r="BI269" s="190"/>
      <c r="BJ269" s="190"/>
      <c r="BK269" s="190"/>
      <c r="BL269" s="190"/>
      <c r="BM269" s="190"/>
      <c r="BN269" s="190"/>
      <c r="BO269" s="190"/>
      <c r="BP269" s="190"/>
      <c r="BQ269" s="190"/>
      <c r="BR269" s="190"/>
    </row>
    <row r="270" spans="1:70">
      <c r="A270" s="251" t="s">
        <v>0</v>
      </c>
      <c r="B270" s="293">
        <f t="shared" ref="B270:AE270" si="24">SUM(B220:B269)</f>
        <v>0</v>
      </c>
      <c r="C270" s="293">
        <f t="shared" si="24"/>
        <v>0</v>
      </c>
      <c r="D270" s="293">
        <f t="shared" si="24"/>
        <v>0</v>
      </c>
      <c r="E270" s="293">
        <f t="shared" si="24"/>
        <v>0</v>
      </c>
      <c r="F270" s="293">
        <f t="shared" si="24"/>
        <v>0</v>
      </c>
      <c r="G270" s="293">
        <f t="shared" si="24"/>
        <v>0</v>
      </c>
      <c r="H270" s="293">
        <f t="shared" si="24"/>
        <v>0</v>
      </c>
      <c r="I270" s="293">
        <f t="shared" si="24"/>
        <v>0</v>
      </c>
      <c r="J270" s="293">
        <f t="shared" si="24"/>
        <v>0</v>
      </c>
      <c r="K270" s="293">
        <f t="shared" si="24"/>
        <v>0</v>
      </c>
      <c r="L270" s="293">
        <f t="shared" si="24"/>
        <v>0</v>
      </c>
      <c r="M270" s="293">
        <f t="shared" si="24"/>
        <v>0</v>
      </c>
      <c r="N270" s="293">
        <f t="shared" si="24"/>
        <v>0</v>
      </c>
      <c r="O270" s="293">
        <f t="shared" si="24"/>
        <v>0</v>
      </c>
      <c r="P270" s="293">
        <f t="shared" si="24"/>
        <v>0</v>
      </c>
      <c r="Q270" s="293">
        <f t="shared" si="24"/>
        <v>0</v>
      </c>
      <c r="R270" s="293">
        <f t="shared" si="24"/>
        <v>0</v>
      </c>
      <c r="S270" s="293">
        <f t="shared" si="24"/>
        <v>0</v>
      </c>
      <c r="T270" s="293">
        <f t="shared" si="24"/>
        <v>0</v>
      </c>
      <c r="U270" s="293">
        <f t="shared" si="24"/>
        <v>0</v>
      </c>
      <c r="V270" s="293">
        <f t="shared" si="24"/>
        <v>0</v>
      </c>
      <c r="W270" s="293">
        <f t="shared" si="24"/>
        <v>0</v>
      </c>
      <c r="X270" s="293">
        <f t="shared" si="24"/>
        <v>0</v>
      </c>
      <c r="Y270" s="293">
        <f t="shared" si="24"/>
        <v>0</v>
      </c>
      <c r="Z270" s="294">
        <f t="shared" si="24"/>
        <v>0</v>
      </c>
      <c r="AA270" s="294">
        <f t="shared" si="24"/>
        <v>0</v>
      </c>
      <c r="AB270" s="294">
        <f t="shared" si="24"/>
        <v>0</v>
      </c>
      <c r="AC270" s="294">
        <f t="shared" si="24"/>
        <v>0</v>
      </c>
      <c r="AD270" s="294">
        <f t="shared" si="24"/>
        <v>0</v>
      </c>
      <c r="AE270" s="293">
        <f t="shared" si="24"/>
        <v>0</v>
      </c>
      <c r="AF270" s="195"/>
      <c r="AG270" s="246">
        <f>SUM(B270:AE270)</f>
        <v>0</v>
      </c>
      <c r="AH270" s="190"/>
      <c r="AI270" s="190"/>
      <c r="AJ270" s="190"/>
      <c r="AK270" s="190"/>
      <c r="AL270" s="190"/>
      <c r="AM270" s="190"/>
      <c r="AN270" s="190"/>
      <c r="AO270" s="190"/>
      <c r="AP270" s="190"/>
      <c r="AQ270" s="190"/>
      <c r="AR270" s="190"/>
      <c r="AS270" s="190"/>
      <c r="AT270" s="190"/>
      <c r="AU270" s="190"/>
      <c r="AV270" s="190"/>
      <c r="AW270" s="190"/>
      <c r="AX270" s="190"/>
      <c r="AY270" s="190"/>
      <c r="AZ270" s="190"/>
      <c r="BA270" s="190"/>
      <c r="BB270" s="190"/>
      <c r="BC270" s="190"/>
      <c r="BD270" s="190"/>
      <c r="BE270" s="190"/>
      <c r="BF270" s="190"/>
      <c r="BG270" s="190"/>
      <c r="BH270" s="190"/>
      <c r="BI270" s="190"/>
      <c r="BJ270" s="190"/>
      <c r="BK270" s="190"/>
      <c r="BL270" s="190"/>
      <c r="BM270" s="190"/>
      <c r="BN270" s="190"/>
      <c r="BO270" s="190"/>
      <c r="BP270" s="190"/>
      <c r="BQ270" s="190"/>
      <c r="BR270" s="190"/>
    </row>
    <row r="271" spans="1:70">
      <c r="A271" s="261" t="s">
        <v>34</v>
      </c>
      <c r="B271" s="295">
        <f t="shared" ref="B271:AE271" si="25">MAX(B220:B269)</f>
        <v>0</v>
      </c>
      <c r="C271" s="295">
        <f t="shared" si="25"/>
        <v>0</v>
      </c>
      <c r="D271" s="295">
        <f t="shared" si="25"/>
        <v>0</v>
      </c>
      <c r="E271" s="295">
        <f t="shared" si="25"/>
        <v>0</v>
      </c>
      <c r="F271" s="295">
        <f t="shared" si="25"/>
        <v>0</v>
      </c>
      <c r="G271" s="295">
        <f t="shared" si="25"/>
        <v>0</v>
      </c>
      <c r="H271" s="295">
        <f t="shared" si="25"/>
        <v>0</v>
      </c>
      <c r="I271" s="295">
        <f t="shared" si="25"/>
        <v>0</v>
      </c>
      <c r="J271" s="295">
        <f t="shared" si="25"/>
        <v>0</v>
      </c>
      <c r="K271" s="295">
        <f t="shared" si="25"/>
        <v>0</v>
      </c>
      <c r="L271" s="295">
        <f t="shared" si="25"/>
        <v>0</v>
      </c>
      <c r="M271" s="295">
        <f t="shared" si="25"/>
        <v>0</v>
      </c>
      <c r="N271" s="295">
        <f t="shared" si="25"/>
        <v>0</v>
      </c>
      <c r="O271" s="295">
        <f t="shared" si="25"/>
        <v>0</v>
      </c>
      <c r="P271" s="295">
        <f t="shared" si="25"/>
        <v>0</v>
      </c>
      <c r="Q271" s="295">
        <f t="shared" si="25"/>
        <v>0</v>
      </c>
      <c r="R271" s="295">
        <f t="shared" si="25"/>
        <v>0</v>
      </c>
      <c r="S271" s="295">
        <f t="shared" si="25"/>
        <v>0</v>
      </c>
      <c r="T271" s="295">
        <f t="shared" si="25"/>
        <v>0</v>
      </c>
      <c r="U271" s="295">
        <f t="shared" si="25"/>
        <v>0</v>
      </c>
      <c r="V271" s="295">
        <f t="shared" si="25"/>
        <v>0</v>
      </c>
      <c r="W271" s="295">
        <f t="shared" si="25"/>
        <v>0</v>
      </c>
      <c r="X271" s="295">
        <f t="shared" si="25"/>
        <v>0</v>
      </c>
      <c r="Y271" s="295">
        <f t="shared" si="25"/>
        <v>0</v>
      </c>
      <c r="Z271" s="296">
        <f t="shared" si="25"/>
        <v>0</v>
      </c>
      <c r="AA271" s="296">
        <f t="shared" si="25"/>
        <v>0</v>
      </c>
      <c r="AB271" s="296">
        <f t="shared" si="25"/>
        <v>0</v>
      </c>
      <c r="AC271" s="296">
        <f t="shared" si="25"/>
        <v>0</v>
      </c>
      <c r="AD271" s="296">
        <f t="shared" si="25"/>
        <v>0</v>
      </c>
      <c r="AE271" s="295">
        <f t="shared" si="25"/>
        <v>0</v>
      </c>
      <c r="AF271" s="195"/>
      <c r="AG271" s="246"/>
      <c r="AH271" s="190"/>
      <c r="AI271" s="190"/>
      <c r="AJ271" s="190"/>
      <c r="AK271" s="190"/>
      <c r="AL271" s="190"/>
      <c r="AM271" s="190"/>
      <c r="AN271" s="190"/>
      <c r="AO271" s="190"/>
      <c r="AP271" s="190"/>
      <c r="AQ271" s="190"/>
      <c r="AR271" s="190"/>
      <c r="AS271" s="190"/>
      <c r="AT271" s="190"/>
      <c r="AU271" s="190"/>
      <c r="AV271" s="190"/>
      <c r="AW271" s="190"/>
      <c r="AX271" s="190"/>
      <c r="AY271" s="190"/>
      <c r="AZ271" s="190"/>
      <c r="BA271" s="190"/>
      <c r="BB271" s="190"/>
      <c r="BC271" s="190"/>
      <c r="BD271" s="190"/>
      <c r="BE271" s="190"/>
      <c r="BF271" s="190"/>
      <c r="BG271" s="190"/>
      <c r="BH271" s="190"/>
      <c r="BI271" s="190"/>
      <c r="BJ271" s="190"/>
      <c r="BK271" s="190"/>
      <c r="BL271" s="190"/>
      <c r="BM271" s="190"/>
      <c r="BN271" s="190"/>
      <c r="BO271" s="190"/>
      <c r="BP271" s="190"/>
      <c r="BQ271" s="190"/>
      <c r="BR271" s="190"/>
    </row>
    <row r="272" spans="1:70" s="190" customFormat="1" ht="13.5" thickBot="1">
      <c r="A272" s="192" t="s">
        <v>1</v>
      </c>
      <c r="B272" s="242">
        <f t="shared" ref="B272:AE272" si="26">COUNT(B220:B269)</f>
        <v>0</v>
      </c>
      <c r="C272" s="242">
        <f t="shared" si="26"/>
        <v>0</v>
      </c>
      <c r="D272" s="242">
        <f t="shared" si="26"/>
        <v>0</v>
      </c>
      <c r="E272" s="242">
        <f t="shared" si="26"/>
        <v>0</v>
      </c>
      <c r="F272" s="242">
        <f t="shared" si="26"/>
        <v>0</v>
      </c>
      <c r="G272" s="242">
        <f t="shared" si="26"/>
        <v>0</v>
      </c>
      <c r="H272" s="242">
        <f t="shared" si="26"/>
        <v>0</v>
      </c>
      <c r="I272" s="242">
        <f t="shared" si="26"/>
        <v>0</v>
      </c>
      <c r="J272" s="242">
        <f t="shared" si="26"/>
        <v>0</v>
      </c>
      <c r="K272" s="242">
        <f t="shared" si="26"/>
        <v>0</v>
      </c>
      <c r="L272" s="242">
        <f t="shared" si="26"/>
        <v>0</v>
      </c>
      <c r="M272" s="242">
        <f t="shared" si="26"/>
        <v>0</v>
      </c>
      <c r="N272" s="242">
        <f t="shared" si="26"/>
        <v>0</v>
      </c>
      <c r="O272" s="242">
        <f t="shared" si="26"/>
        <v>0</v>
      </c>
      <c r="P272" s="242">
        <f t="shared" si="26"/>
        <v>0</v>
      </c>
      <c r="Q272" s="242">
        <f t="shared" si="26"/>
        <v>0</v>
      </c>
      <c r="R272" s="242">
        <f t="shared" si="26"/>
        <v>0</v>
      </c>
      <c r="S272" s="242">
        <f t="shared" si="26"/>
        <v>0</v>
      </c>
      <c r="T272" s="242">
        <f t="shared" si="26"/>
        <v>0</v>
      </c>
      <c r="U272" s="242">
        <f t="shared" si="26"/>
        <v>0</v>
      </c>
      <c r="V272" s="242">
        <f t="shared" si="26"/>
        <v>0</v>
      </c>
      <c r="W272" s="242">
        <f t="shared" si="26"/>
        <v>0</v>
      </c>
      <c r="X272" s="242">
        <f t="shared" si="26"/>
        <v>0</v>
      </c>
      <c r="Y272" s="242">
        <f t="shared" si="26"/>
        <v>0</v>
      </c>
      <c r="Z272" s="243">
        <f t="shared" si="26"/>
        <v>0</v>
      </c>
      <c r="AA272" s="243">
        <f t="shared" si="26"/>
        <v>0</v>
      </c>
      <c r="AB272" s="243">
        <f t="shared" si="26"/>
        <v>0</v>
      </c>
      <c r="AC272" s="243">
        <f t="shared" si="26"/>
        <v>0</v>
      </c>
      <c r="AD272" s="243">
        <f t="shared" si="26"/>
        <v>0</v>
      </c>
      <c r="AE272" s="242">
        <f t="shared" si="26"/>
        <v>0</v>
      </c>
      <c r="AF272" s="195"/>
      <c r="AG272" s="246">
        <f>SUM(B272:AE272)</f>
        <v>0</v>
      </c>
    </row>
    <row r="273" spans="1:70" ht="27" customHeight="1" thickBot="1">
      <c r="A273" s="346" t="s">
        <v>254</v>
      </c>
      <c r="B273" s="313"/>
      <c r="C273" s="313"/>
      <c r="D273" s="313"/>
      <c r="E273" s="313"/>
      <c r="F273" s="313"/>
      <c r="G273" s="313"/>
      <c r="H273" s="313"/>
      <c r="I273" s="313"/>
      <c r="J273" s="313"/>
      <c r="K273" s="347" t="s">
        <v>303</v>
      </c>
      <c r="L273" s="344"/>
      <c r="M273" s="344"/>
      <c r="N273" s="345">
        <f>AG326</f>
        <v>0</v>
      </c>
      <c r="O273" s="347" t="s">
        <v>304</v>
      </c>
      <c r="P273" s="344"/>
      <c r="Q273" s="344"/>
      <c r="R273" s="492">
        <f>AG324</f>
        <v>0</v>
      </c>
      <c r="S273" s="493"/>
      <c r="T273" s="309"/>
      <c r="U273" s="309"/>
      <c r="V273" s="309"/>
      <c r="W273" s="309"/>
      <c r="X273" s="309"/>
      <c r="Y273" s="309"/>
      <c r="Z273" s="309"/>
      <c r="AA273" s="309"/>
      <c r="AB273" s="309"/>
      <c r="AC273" s="309"/>
      <c r="AD273" s="309"/>
      <c r="AE273" s="309"/>
      <c r="AF273" s="195"/>
      <c r="AG273" s="246"/>
      <c r="AH273" s="190"/>
      <c r="AI273" s="190"/>
      <c r="AJ273" s="190"/>
      <c r="AK273" s="190"/>
      <c r="AL273" s="190"/>
      <c r="AM273" s="190"/>
      <c r="AN273" s="190"/>
      <c r="AO273" s="190"/>
      <c r="AP273" s="190"/>
      <c r="AQ273" s="190"/>
      <c r="AR273" s="190"/>
      <c r="AS273" s="190"/>
      <c r="AT273" s="190"/>
      <c r="AU273" s="190"/>
      <c r="AV273" s="190"/>
      <c r="AW273" s="190"/>
      <c r="AX273" s="190"/>
      <c r="AY273" s="190"/>
      <c r="AZ273" s="190"/>
      <c r="BA273" s="190"/>
      <c r="BB273" s="190"/>
      <c r="BC273" s="190"/>
      <c r="BD273" s="190"/>
      <c r="BE273" s="190"/>
      <c r="BF273" s="190"/>
      <c r="BG273" s="190"/>
      <c r="BH273" s="190"/>
      <c r="BI273" s="190"/>
      <c r="BJ273" s="190"/>
      <c r="BK273" s="190"/>
      <c r="BL273" s="190"/>
      <c r="BM273" s="190"/>
      <c r="BN273" s="190"/>
      <c r="BO273" s="190"/>
      <c r="BP273" s="190"/>
      <c r="BQ273" s="190"/>
      <c r="BR273" s="190"/>
    </row>
    <row r="274" spans="1:70">
      <c r="A274" s="261">
        <v>1</v>
      </c>
      <c r="B274" s="262"/>
      <c r="C274" s="262"/>
      <c r="D274" s="262"/>
      <c r="E274" s="262"/>
      <c r="F274" s="262"/>
      <c r="G274" s="266"/>
      <c r="H274" s="262"/>
      <c r="I274" s="264"/>
      <c r="J274" s="265"/>
      <c r="K274" s="266"/>
      <c r="L274" s="266"/>
      <c r="M274" s="262"/>
      <c r="N274" s="253"/>
      <c r="O274" s="252"/>
      <c r="P274" s="254"/>
      <c r="Q274" s="252"/>
      <c r="R274" s="254"/>
      <c r="S274" s="252"/>
      <c r="T274" s="254"/>
      <c r="U274" s="252"/>
      <c r="V274" s="254"/>
      <c r="W274" s="252"/>
      <c r="X274" s="254"/>
      <c r="Y274" s="252"/>
      <c r="Z274" s="253"/>
      <c r="AA274" s="255"/>
      <c r="AB274" s="255"/>
      <c r="AC274" s="255"/>
      <c r="AD274" s="255"/>
      <c r="AE274" s="256"/>
      <c r="AF274" s="195"/>
      <c r="AG274" s="246"/>
      <c r="AH274" s="190"/>
      <c r="AI274" s="190"/>
      <c r="AJ274" s="190"/>
      <c r="AK274" s="190"/>
      <c r="AL274" s="190"/>
      <c r="AM274" s="190"/>
      <c r="AN274" s="190"/>
      <c r="AO274" s="190"/>
      <c r="AP274" s="190"/>
      <c r="AQ274" s="190"/>
      <c r="AR274" s="190"/>
      <c r="AS274" s="190"/>
      <c r="AT274" s="190"/>
      <c r="AU274" s="190"/>
      <c r="AV274" s="190"/>
      <c r="AW274" s="190"/>
      <c r="AX274" s="190"/>
      <c r="AY274" s="190"/>
      <c r="AZ274" s="190"/>
      <c r="BA274" s="190"/>
      <c r="BB274" s="190"/>
      <c r="BC274" s="190"/>
      <c r="BD274" s="190"/>
      <c r="BE274" s="190"/>
      <c r="BF274" s="190"/>
      <c r="BG274" s="190"/>
      <c r="BH274" s="190"/>
      <c r="BI274" s="190"/>
      <c r="BJ274" s="190"/>
      <c r="BK274" s="190"/>
      <c r="BL274" s="190"/>
      <c r="BM274" s="190"/>
      <c r="BN274" s="190"/>
      <c r="BO274" s="190"/>
      <c r="BP274" s="190"/>
      <c r="BQ274" s="190"/>
      <c r="BR274" s="190"/>
    </row>
    <row r="275" spans="1:70">
      <c r="A275" s="261">
        <v>2</v>
      </c>
      <c r="B275" s="262"/>
      <c r="C275" s="262"/>
      <c r="D275" s="262"/>
      <c r="E275" s="262"/>
      <c r="F275" s="262"/>
      <c r="G275" s="266"/>
      <c r="H275" s="262"/>
      <c r="I275" s="264"/>
      <c r="J275" s="265"/>
      <c r="K275" s="266"/>
      <c r="L275" s="266"/>
      <c r="M275" s="262"/>
      <c r="N275" s="266"/>
      <c r="O275" s="262"/>
      <c r="P275" s="267"/>
      <c r="Q275" s="262"/>
      <c r="R275" s="267"/>
      <c r="S275" s="262"/>
      <c r="T275" s="267"/>
      <c r="U275" s="262"/>
      <c r="V275" s="267"/>
      <c r="W275" s="262"/>
      <c r="X275" s="267"/>
      <c r="Y275" s="262"/>
      <c r="Z275" s="266"/>
      <c r="AA275" s="268"/>
      <c r="AB275" s="268"/>
      <c r="AC275" s="268"/>
      <c r="AD275" s="268"/>
      <c r="AE275" s="269"/>
      <c r="AF275" s="195"/>
      <c r="AG275" s="246"/>
      <c r="AH275" s="190"/>
      <c r="AI275" s="190"/>
      <c r="AJ275" s="190"/>
      <c r="AK275" s="190"/>
      <c r="AL275" s="190"/>
      <c r="AM275" s="190"/>
      <c r="AN275" s="190"/>
      <c r="AO275" s="190"/>
      <c r="AP275" s="190"/>
      <c r="AQ275" s="190"/>
      <c r="AR275" s="190"/>
      <c r="AS275" s="190"/>
      <c r="AT275" s="190"/>
      <c r="AU275" s="190"/>
      <c r="AV275" s="190"/>
      <c r="AW275" s="190"/>
      <c r="AX275" s="190"/>
      <c r="AY275" s="190"/>
      <c r="AZ275" s="190"/>
      <c r="BA275" s="190"/>
      <c r="BB275" s="190"/>
      <c r="BC275" s="190"/>
      <c r="BD275" s="190"/>
      <c r="BE275" s="190"/>
      <c r="BF275" s="190"/>
      <c r="BG275" s="190"/>
      <c r="BH275" s="190"/>
      <c r="BI275" s="190"/>
      <c r="BJ275" s="190"/>
      <c r="BK275" s="190"/>
      <c r="BL275" s="190"/>
      <c r="BM275" s="190"/>
      <c r="BN275" s="190"/>
      <c r="BO275" s="190"/>
      <c r="BP275" s="190"/>
      <c r="BQ275" s="190"/>
      <c r="BR275" s="190"/>
    </row>
    <row r="276" spans="1:70">
      <c r="A276" s="261">
        <v>3</v>
      </c>
      <c r="B276" s="262"/>
      <c r="C276" s="262"/>
      <c r="D276" s="262"/>
      <c r="E276" s="262"/>
      <c r="F276" s="262"/>
      <c r="G276" s="266"/>
      <c r="H276" s="262"/>
      <c r="I276" s="264"/>
      <c r="J276" s="265"/>
      <c r="K276" s="266"/>
      <c r="L276" s="266"/>
      <c r="M276" s="262"/>
      <c r="N276" s="266"/>
      <c r="O276" s="262"/>
      <c r="P276" s="267"/>
      <c r="Q276" s="262"/>
      <c r="R276" s="267"/>
      <c r="S276" s="262"/>
      <c r="T276" s="267"/>
      <c r="U276" s="262"/>
      <c r="V276" s="267"/>
      <c r="W276" s="262"/>
      <c r="X276" s="267"/>
      <c r="Y276" s="262"/>
      <c r="Z276" s="266"/>
      <c r="AA276" s="268"/>
      <c r="AB276" s="268"/>
      <c r="AC276" s="268"/>
      <c r="AD276" s="268"/>
      <c r="AE276" s="269"/>
      <c r="AF276" s="195"/>
      <c r="AG276" s="246"/>
      <c r="AH276" s="190"/>
      <c r="AI276" s="190"/>
      <c r="AJ276" s="190"/>
      <c r="AK276" s="190"/>
      <c r="AL276" s="190"/>
      <c r="AM276" s="190"/>
      <c r="AN276" s="190"/>
      <c r="AO276" s="190"/>
      <c r="AP276" s="190"/>
      <c r="AQ276" s="190"/>
      <c r="AR276" s="190"/>
      <c r="AS276" s="190"/>
      <c r="AT276" s="190"/>
      <c r="AU276" s="190"/>
      <c r="AV276" s="190"/>
      <c r="AW276" s="190"/>
      <c r="AX276" s="190"/>
      <c r="AY276" s="190"/>
      <c r="AZ276" s="190"/>
      <c r="BA276" s="190"/>
      <c r="BB276" s="190"/>
      <c r="BC276" s="190"/>
      <c r="BD276" s="190"/>
      <c r="BE276" s="190"/>
      <c r="BF276" s="190"/>
      <c r="BG276" s="190"/>
      <c r="BH276" s="190"/>
      <c r="BI276" s="190"/>
      <c r="BJ276" s="190"/>
      <c r="BK276" s="190"/>
      <c r="BL276" s="190"/>
      <c r="BM276" s="190"/>
      <c r="BN276" s="190"/>
      <c r="BO276" s="190"/>
      <c r="BP276" s="190"/>
      <c r="BQ276" s="190"/>
      <c r="BR276" s="190"/>
    </row>
    <row r="277" spans="1:70">
      <c r="A277" s="261">
        <v>4</v>
      </c>
      <c r="B277" s="262"/>
      <c r="C277" s="262"/>
      <c r="D277" s="262"/>
      <c r="E277" s="262"/>
      <c r="F277" s="262"/>
      <c r="G277" s="266"/>
      <c r="H277" s="262"/>
      <c r="I277" s="264"/>
      <c r="J277" s="265"/>
      <c r="K277" s="266"/>
      <c r="L277" s="266"/>
      <c r="M277" s="262"/>
      <c r="N277" s="266"/>
      <c r="O277" s="262"/>
      <c r="P277" s="267"/>
      <c r="Q277" s="262"/>
      <c r="R277" s="267"/>
      <c r="S277" s="262"/>
      <c r="T277" s="267"/>
      <c r="U277" s="262"/>
      <c r="V277" s="267"/>
      <c r="W277" s="262"/>
      <c r="X277" s="267"/>
      <c r="Y277" s="262"/>
      <c r="Z277" s="266"/>
      <c r="AA277" s="268"/>
      <c r="AB277" s="268"/>
      <c r="AC277" s="268"/>
      <c r="AD277" s="268"/>
      <c r="AE277" s="269"/>
      <c r="AF277" s="194"/>
      <c r="AG277" s="246"/>
      <c r="AH277" s="190"/>
      <c r="AI277" s="190"/>
      <c r="AJ277" s="190"/>
      <c r="AK277" s="190"/>
      <c r="AL277" s="190"/>
      <c r="AM277" s="190"/>
      <c r="AN277" s="190"/>
      <c r="AO277" s="190"/>
      <c r="AP277" s="190"/>
      <c r="AQ277" s="190"/>
      <c r="AR277" s="190"/>
      <c r="AS277" s="190"/>
      <c r="AT277" s="190"/>
      <c r="AU277" s="190"/>
      <c r="AV277" s="190"/>
      <c r="AW277" s="190"/>
      <c r="AX277" s="190"/>
      <c r="AY277" s="190"/>
      <c r="AZ277" s="190"/>
      <c r="BA277" s="190"/>
      <c r="BB277" s="190"/>
      <c r="BC277" s="190"/>
      <c r="BD277" s="190"/>
      <c r="BE277" s="190"/>
      <c r="BF277" s="190"/>
      <c r="BG277" s="190"/>
      <c r="BH277" s="190"/>
      <c r="BI277" s="190"/>
      <c r="BJ277" s="190"/>
      <c r="BK277" s="190"/>
      <c r="BL277" s="190"/>
      <c r="BM277" s="190"/>
      <c r="BN277" s="190"/>
      <c r="BO277" s="190"/>
      <c r="BP277" s="190"/>
      <c r="BQ277" s="190"/>
      <c r="BR277" s="190"/>
    </row>
    <row r="278" spans="1:70">
      <c r="A278" s="261">
        <v>5</v>
      </c>
      <c r="B278" s="262"/>
      <c r="C278" s="262"/>
      <c r="D278" s="262"/>
      <c r="E278" s="262"/>
      <c r="F278" s="262"/>
      <c r="G278" s="266"/>
      <c r="H278" s="262"/>
      <c r="I278" s="264"/>
      <c r="J278" s="265"/>
      <c r="K278" s="266"/>
      <c r="L278" s="266"/>
      <c r="M278" s="262"/>
      <c r="N278" s="266"/>
      <c r="O278" s="262"/>
      <c r="P278" s="267"/>
      <c r="Q278" s="262"/>
      <c r="R278" s="267"/>
      <c r="S278" s="262"/>
      <c r="T278" s="267"/>
      <c r="U278" s="262"/>
      <c r="V278" s="267"/>
      <c r="W278" s="262"/>
      <c r="X278" s="267"/>
      <c r="Y278" s="262"/>
      <c r="Z278" s="266"/>
      <c r="AA278" s="268"/>
      <c r="AB278" s="268"/>
      <c r="AC278" s="268"/>
      <c r="AD278" s="268"/>
      <c r="AE278" s="269"/>
      <c r="AF278" s="194"/>
      <c r="AG278" s="246"/>
      <c r="AH278" s="190"/>
      <c r="AI278" s="190"/>
      <c r="AJ278" s="190"/>
      <c r="AK278" s="190"/>
      <c r="AL278" s="190"/>
      <c r="AM278" s="190"/>
      <c r="AN278" s="190"/>
      <c r="AO278" s="190"/>
      <c r="AP278" s="190"/>
      <c r="AQ278" s="190"/>
      <c r="AR278" s="190"/>
      <c r="AS278" s="190"/>
      <c r="AT278" s="190"/>
      <c r="AU278" s="190"/>
      <c r="AV278" s="190"/>
      <c r="AW278" s="190"/>
      <c r="AX278" s="190"/>
      <c r="AY278" s="190"/>
      <c r="AZ278" s="190"/>
      <c r="BA278" s="190"/>
      <c r="BB278" s="190"/>
      <c r="BC278" s="190"/>
      <c r="BD278" s="190"/>
      <c r="BE278" s="190"/>
      <c r="BF278" s="190"/>
      <c r="BG278" s="190"/>
      <c r="BH278" s="190"/>
      <c r="BI278" s="190"/>
      <c r="BJ278" s="190"/>
      <c r="BK278" s="190"/>
      <c r="BL278" s="190"/>
      <c r="BM278" s="190"/>
      <c r="BN278" s="190"/>
      <c r="BO278" s="190"/>
      <c r="BP278" s="190"/>
      <c r="BQ278" s="190"/>
      <c r="BR278" s="190"/>
    </row>
    <row r="279" spans="1:70">
      <c r="A279" s="261">
        <v>6</v>
      </c>
      <c r="B279" s="262"/>
      <c r="C279" s="262"/>
      <c r="D279" s="262"/>
      <c r="E279" s="262"/>
      <c r="F279" s="262"/>
      <c r="G279" s="266"/>
      <c r="H279" s="262"/>
      <c r="I279" s="264"/>
      <c r="J279" s="265"/>
      <c r="K279" s="266"/>
      <c r="L279" s="266"/>
      <c r="M279" s="262"/>
      <c r="N279" s="266"/>
      <c r="O279" s="262"/>
      <c r="P279" s="267"/>
      <c r="Q279" s="262"/>
      <c r="R279" s="267"/>
      <c r="S279" s="262"/>
      <c r="T279" s="267"/>
      <c r="U279" s="262"/>
      <c r="V279" s="267"/>
      <c r="W279" s="262"/>
      <c r="X279" s="267"/>
      <c r="Y279" s="262"/>
      <c r="Z279" s="266"/>
      <c r="AA279" s="268"/>
      <c r="AB279" s="268"/>
      <c r="AC279" s="268"/>
      <c r="AD279" s="268"/>
      <c r="AE279" s="269"/>
      <c r="AF279" s="194"/>
      <c r="AG279" s="246"/>
      <c r="AH279" s="190"/>
      <c r="AI279" s="190"/>
      <c r="AJ279" s="190"/>
      <c r="AK279" s="190"/>
      <c r="AL279" s="190"/>
      <c r="AM279" s="190"/>
      <c r="AN279" s="190"/>
      <c r="AO279" s="190"/>
      <c r="AP279" s="190"/>
      <c r="AQ279" s="190"/>
      <c r="AR279" s="190"/>
      <c r="AS279" s="190"/>
      <c r="AT279" s="190"/>
      <c r="AU279" s="190"/>
      <c r="AV279" s="190"/>
      <c r="AW279" s="190"/>
      <c r="AX279" s="190"/>
      <c r="AY279" s="190"/>
      <c r="AZ279" s="190"/>
      <c r="BA279" s="190"/>
      <c r="BB279" s="190"/>
      <c r="BC279" s="190"/>
      <c r="BD279" s="190"/>
      <c r="BE279" s="190"/>
      <c r="BF279" s="190"/>
      <c r="BG279" s="190"/>
      <c r="BH279" s="190"/>
      <c r="BI279" s="190"/>
      <c r="BJ279" s="190"/>
      <c r="BK279" s="190"/>
      <c r="BL279" s="190"/>
      <c r="BM279" s="190"/>
      <c r="BN279" s="190"/>
      <c r="BO279" s="190"/>
      <c r="BP279" s="190"/>
      <c r="BQ279" s="190"/>
      <c r="BR279" s="190"/>
    </row>
    <row r="280" spans="1:70">
      <c r="A280" s="261">
        <v>7</v>
      </c>
      <c r="B280" s="262"/>
      <c r="C280" s="262"/>
      <c r="D280" s="262"/>
      <c r="E280" s="262"/>
      <c r="F280" s="262"/>
      <c r="G280" s="266"/>
      <c r="H280" s="262"/>
      <c r="I280" s="264"/>
      <c r="J280" s="265"/>
      <c r="K280" s="266"/>
      <c r="L280" s="266"/>
      <c r="M280" s="262"/>
      <c r="N280" s="266"/>
      <c r="O280" s="262"/>
      <c r="P280" s="267"/>
      <c r="Q280" s="262"/>
      <c r="R280" s="267"/>
      <c r="S280" s="262"/>
      <c r="T280" s="267"/>
      <c r="U280" s="262"/>
      <c r="V280" s="267"/>
      <c r="W280" s="262"/>
      <c r="X280" s="267"/>
      <c r="Y280" s="262"/>
      <c r="Z280" s="266"/>
      <c r="AA280" s="268"/>
      <c r="AB280" s="268"/>
      <c r="AC280" s="268"/>
      <c r="AD280" s="268"/>
      <c r="AE280" s="269"/>
      <c r="AF280" s="194"/>
      <c r="AG280" s="246"/>
      <c r="AH280" s="190"/>
      <c r="AI280" s="190"/>
      <c r="AJ280" s="190"/>
      <c r="AK280" s="190"/>
      <c r="AL280" s="190"/>
      <c r="AM280" s="190"/>
      <c r="AN280" s="190"/>
      <c r="AO280" s="190"/>
      <c r="AP280" s="190"/>
      <c r="AQ280" s="190"/>
      <c r="AR280" s="190"/>
      <c r="AS280" s="190"/>
      <c r="AT280" s="190"/>
      <c r="AU280" s="190"/>
      <c r="AV280" s="190"/>
      <c r="AW280" s="190"/>
      <c r="AX280" s="190"/>
      <c r="AY280" s="190"/>
      <c r="AZ280" s="190"/>
      <c r="BA280" s="190"/>
      <c r="BB280" s="190"/>
      <c r="BC280" s="190"/>
      <c r="BD280" s="190"/>
      <c r="BE280" s="190"/>
      <c r="BF280" s="190"/>
      <c r="BG280" s="190"/>
      <c r="BH280" s="190"/>
      <c r="BI280" s="190"/>
      <c r="BJ280" s="190"/>
      <c r="BK280" s="190"/>
      <c r="BL280" s="190"/>
      <c r="BM280" s="190"/>
      <c r="BN280" s="190"/>
      <c r="BO280" s="190"/>
      <c r="BP280" s="190"/>
      <c r="BQ280" s="190"/>
      <c r="BR280" s="190"/>
    </row>
    <row r="281" spans="1:70">
      <c r="A281" s="261">
        <v>8</v>
      </c>
      <c r="B281" s="262"/>
      <c r="C281" s="262"/>
      <c r="D281" s="262"/>
      <c r="E281" s="262"/>
      <c r="F281" s="262"/>
      <c r="G281" s="266"/>
      <c r="H281" s="262"/>
      <c r="I281" s="264"/>
      <c r="J281" s="265"/>
      <c r="K281" s="266"/>
      <c r="L281" s="266"/>
      <c r="M281" s="262"/>
      <c r="N281" s="266"/>
      <c r="O281" s="262"/>
      <c r="P281" s="267"/>
      <c r="Q281" s="262"/>
      <c r="R281" s="267"/>
      <c r="S281" s="262"/>
      <c r="T281" s="267"/>
      <c r="U281" s="262"/>
      <c r="V281" s="267"/>
      <c r="W281" s="262"/>
      <c r="X281" s="267"/>
      <c r="Y281" s="262"/>
      <c r="Z281" s="266"/>
      <c r="AA281" s="268"/>
      <c r="AB281" s="268"/>
      <c r="AC281" s="268"/>
      <c r="AD281" s="268"/>
      <c r="AE281" s="269"/>
      <c r="AF281" s="194"/>
      <c r="AG281" s="246"/>
      <c r="AH281" s="190"/>
      <c r="AI281" s="190"/>
      <c r="AJ281" s="190"/>
      <c r="AK281" s="190"/>
      <c r="AL281" s="190"/>
      <c r="AM281" s="190"/>
      <c r="AN281" s="190"/>
      <c r="AO281" s="190"/>
      <c r="AP281" s="190"/>
      <c r="AQ281" s="190"/>
      <c r="AR281" s="190"/>
      <c r="AS281" s="190"/>
      <c r="AT281" s="190"/>
      <c r="AU281" s="190"/>
      <c r="AV281" s="190"/>
      <c r="AW281" s="190"/>
      <c r="AX281" s="190"/>
      <c r="AY281" s="190"/>
      <c r="AZ281" s="190"/>
      <c r="BA281" s="190"/>
      <c r="BB281" s="190"/>
      <c r="BC281" s="190"/>
      <c r="BD281" s="190"/>
      <c r="BE281" s="190"/>
      <c r="BF281" s="190"/>
      <c r="BG281" s="190"/>
      <c r="BH281" s="190"/>
      <c r="BI281" s="190"/>
      <c r="BJ281" s="190"/>
      <c r="BK281" s="190"/>
      <c r="BL281" s="190"/>
      <c r="BM281" s="190"/>
      <c r="BN281" s="190"/>
      <c r="BO281" s="190"/>
      <c r="BP281" s="190"/>
      <c r="BQ281" s="190"/>
      <c r="BR281" s="190"/>
    </row>
    <row r="282" spans="1:70">
      <c r="A282" s="261">
        <v>9</v>
      </c>
      <c r="B282" s="262"/>
      <c r="C282" s="262"/>
      <c r="D282" s="262"/>
      <c r="E282" s="262"/>
      <c r="F282" s="262"/>
      <c r="G282" s="266"/>
      <c r="H282" s="262"/>
      <c r="I282" s="264"/>
      <c r="J282" s="265"/>
      <c r="K282" s="266"/>
      <c r="L282" s="266"/>
      <c r="M282" s="262"/>
      <c r="N282" s="266"/>
      <c r="O282" s="262"/>
      <c r="P282" s="267"/>
      <c r="Q282" s="262"/>
      <c r="R282" s="267"/>
      <c r="S282" s="262"/>
      <c r="T282" s="267"/>
      <c r="U282" s="262"/>
      <c r="V282" s="267"/>
      <c r="W282" s="262"/>
      <c r="X282" s="267"/>
      <c r="Y282" s="262"/>
      <c r="Z282" s="266"/>
      <c r="AA282" s="268"/>
      <c r="AB282" s="268"/>
      <c r="AC282" s="268"/>
      <c r="AD282" s="268"/>
      <c r="AE282" s="269"/>
      <c r="AF282" s="194"/>
      <c r="AG282" s="246"/>
      <c r="AH282" s="190"/>
      <c r="AI282" s="190"/>
      <c r="AJ282" s="190"/>
      <c r="AK282" s="190"/>
      <c r="AL282" s="190"/>
      <c r="AM282" s="190"/>
      <c r="AN282" s="190"/>
      <c r="AO282" s="190"/>
      <c r="AP282" s="190"/>
      <c r="AQ282" s="190"/>
      <c r="AR282" s="190"/>
      <c r="AS282" s="190"/>
      <c r="AT282" s="190"/>
      <c r="AU282" s="190"/>
      <c r="AV282" s="190"/>
      <c r="AW282" s="190"/>
      <c r="AX282" s="190"/>
      <c r="AY282" s="190"/>
      <c r="AZ282" s="190"/>
      <c r="BA282" s="190"/>
      <c r="BB282" s="190"/>
      <c r="BC282" s="190"/>
      <c r="BD282" s="190"/>
      <c r="BE282" s="190"/>
      <c r="BF282" s="190"/>
      <c r="BG282" s="190"/>
      <c r="BH282" s="190"/>
      <c r="BI282" s="190"/>
      <c r="BJ282" s="190"/>
      <c r="BK282" s="190"/>
      <c r="BL282" s="190"/>
      <c r="BM282" s="190"/>
      <c r="BN282" s="190"/>
      <c r="BO282" s="190"/>
      <c r="BP282" s="190"/>
      <c r="BQ282" s="190"/>
      <c r="BR282" s="190"/>
    </row>
    <row r="283" spans="1:70">
      <c r="A283" s="261">
        <v>10</v>
      </c>
      <c r="B283" s="262"/>
      <c r="C283" s="262"/>
      <c r="D283" s="262"/>
      <c r="E283" s="262"/>
      <c r="F283" s="262"/>
      <c r="G283" s="266"/>
      <c r="H283" s="262"/>
      <c r="I283" s="264"/>
      <c r="J283" s="265"/>
      <c r="K283" s="266"/>
      <c r="L283" s="266"/>
      <c r="M283" s="262"/>
      <c r="N283" s="266"/>
      <c r="O283" s="262"/>
      <c r="P283" s="267"/>
      <c r="Q283" s="262"/>
      <c r="R283" s="267"/>
      <c r="S283" s="262"/>
      <c r="T283" s="267"/>
      <c r="U283" s="262"/>
      <c r="V283" s="267"/>
      <c r="W283" s="262"/>
      <c r="X283" s="267"/>
      <c r="Y283" s="262"/>
      <c r="Z283" s="266"/>
      <c r="AA283" s="268"/>
      <c r="AB283" s="268"/>
      <c r="AC283" s="268"/>
      <c r="AD283" s="268"/>
      <c r="AE283" s="269"/>
      <c r="AF283" s="194"/>
      <c r="AG283" s="246"/>
      <c r="AH283" s="190"/>
      <c r="AI283" s="190"/>
      <c r="AJ283" s="190"/>
      <c r="AK283" s="190"/>
      <c r="AL283" s="190"/>
      <c r="AM283" s="190"/>
      <c r="AN283" s="190"/>
      <c r="AO283" s="190"/>
      <c r="AP283" s="190"/>
      <c r="AQ283" s="190"/>
      <c r="AR283" s="190"/>
      <c r="AS283" s="190"/>
      <c r="AT283" s="190"/>
      <c r="AU283" s="190"/>
      <c r="AV283" s="190"/>
      <c r="AW283" s="190"/>
      <c r="AX283" s="190"/>
      <c r="AY283" s="190"/>
      <c r="AZ283" s="190"/>
      <c r="BA283" s="190"/>
      <c r="BB283" s="190"/>
      <c r="BC283" s="190"/>
      <c r="BD283" s="190"/>
      <c r="BE283" s="190"/>
      <c r="BF283" s="190"/>
      <c r="BG283" s="190"/>
      <c r="BH283" s="190"/>
      <c r="BI283" s="190"/>
      <c r="BJ283" s="190"/>
      <c r="BK283" s="190"/>
      <c r="BL283" s="190"/>
      <c r="BM283" s="190"/>
      <c r="BN283" s="190"/>
      <c r="BO283" s="190"/>
      <c r="BP283" s="190"/>
      <c r="BQ283" s="190"/>
      <c r="BR283" s="190"/>
    </row>
    <row r="284" spans="1:70">
      <c r="A284" s="261">
        <v>11</v>
      </c>
      <c r="B284" s="262"/>
      <c r="C284" s="262"/>
      <c r="D284" s="262"/>
      <c r="E284" s="262"/>
      <c r="F284" s="262"/>
      <c r="G284" s="266"/>
      <c r="H284" s="262"/>
      <c r="I284" s="264"/>
      <c r="J284" s="265"/>
      <c r="K284" s="266"/>
      <c r="L284" s="266"/>
      <c r="M284" s="262"/>
      <c r="N284" s="266"/>
      <c r="O284" s="262"/>
      <c r="P284" s="267"/>
      <c r="Q284" s="262"/>
      <c r="R284" s="267"/>
      <c r="S284" s="262"/>
      <c r="T284" s="267"/>
      <c r="U284" s="262"/>
      <c r="V284" s="267"/>
      <c r="W284" s="262"/>
      <c r="X284" s="267"/>
      <c r="Y284" s="262"/>
      <c r="Z284" s="266"/>
      <c r="AA284" s="268"/>
      <c r="AB284" s="268"/>
      <c r="AC284" s="268"/>
      <c r="AD284" s="268"/>
      <c r="AE284" s="269"/>
      <c r="AF284" s="194"/>
      <c r="AG284" s="246"/>
      <c r="AH284" s="190"/>
      <c r="AI284" s="190"/>
      <c r="AJ284" s="190"/>
      <c r="AK284" s="190"/>
      <c r="AL284" s="190"/>
      <c r="AM284" s="190"/>
      <c r="AN284" s="190"/>
      <c r="AO284" s="190"/>
      <c r="AP284" s="190"/>
      <c r="AQ284" s="190"/>
      <c r="AR284" s="190"/>
      <c r="AS284" s="190"/>
      <c r="AT284" s="190"/>
      <c r="AU284" s="190"/>
      <c r="AV284" s="190"/>
      <c r="AW284" s="190"/>
      <c r="AX284" s="190"/>
      <c r="AY284" s="190"/>
      <c r="AZ284" s="190"/>
      <c r="BA284" s="190"/>
      <c r="BB284" s="190"/>
      <c r="BC284" s="190"/>
      <c r="BD284" s="190"/>
      <c r="BE284" s="190"/>
      <c r="BF284" s="190"/>
      <c r="BG284" s="190"/>
      <c r="BH284" s="190"/>
      <c r="BI284" s="190"/>
      <c r="BJ284" s="190"/>
      <c r="BK284" s="190"/>
      <c r="BL284" s="190"/>
      <c r="BM284" s="190"/>
      <c r="BN284" s="190"/>
      <c r="BO284" s="190"/>
      <c r="BP284" s="190"/>
      <c r="BQ284" s="190"/>
      <c r="BR284" s="190"/>
    </row>
    <row r="285" spans="1:70">
      <c r="A285" s="261">
        <v>12</v>
      </c>
      <c r="B285" s="262"/>
      <c r="C285" s="262"/>
      <c r="D285" s="262"/>
      <c r="E285" s="262"/>
      <c r="F285" s="262"/>
      <c r="G285" s="266"/>
      <c r="H285" s="262"/>
      <c r="I285" s="264"/>
      <c r="J285" s="265"/>
      <c r="K285" s="266"/>
      <c r="L285" s="266"/>
      <c r="M285" s="262"/>
      <c r="N285" s="266"/>
      <c r="O285" s="262"/>
      <c r="P285" s="267"/>
      <c r="Q285" s="262"/>
      <c r="R285" s="267"/>
      <c r="S285" s="262"/>
      <c r="T285" s="267"/>
      <c r="U285" s="262"/>
      <c r="V285" s="267"/>
      <c r="W285" s="262"/>
      <c r="X285" s="267"/>
      <c r="Y285" s="262"/>
      <c r="Z285" s="266"/>
      <c r="AA285" s="268"/>
      <c r="AB285" s="268"/>
      <c r="AC285" s="268"/>
      <c r="AD285" s="268"/>
      <c r="AE285" s="269"/>
      <c r="AF285" s="194"/>
      <c r="AG285" s="246"/>
      <c r="AH285" s="190"/>
      <c r="AI285" s="190"/>
      <c r="AJ285" s="190"/>
      <c r="AK285" s="190"/>
      <c r="AL285" s="190"/>
      <c r="AM285" s="190"/>
      <c r="AN285" s="190"/>
      <c r="AO285" s="190"/>
      <c r="AP285" s="190"/>
      <c r="AQ285" s="190"/>
      <c r="AR285" s="190"/>
      <c r="AS285" s="190"/>
      <c r="AT285" s="190"/>
      <c r="AU285" s="190"/>
      <c r="AV285" s="190"/>
      <c r="AW285" s="190"/>
      <c r="AX285" s="190"/>
      <c r="AY285" s="190"/>
      <c r="AZ285" s="190"/>
      <c r="BA285" s="190"/>
      <c r="BB285" s="190"/>
      <c r="BC285" s="190"/>
      <c r="BD285" s="190"/>
      <c r="BE285" s="190"/>
      <c r="BF285" s="190"/>
      <c r="BG285" s="190"/>
      <c r="BH285" s="190"/>
      <c r="BI285" s="190"/>
      <c r="BJ285" s="190"/>
      <c r="BK285" s="190"/>
      <c r="BL285" s="190"/>
      <c r="BM285" s="190"/>
      <c r="BN285" s="190"/>
      <c r="BO285" s="190"/>
      <c r="BP285" s="190"/>
      <c r="BQ285" s="190"/>
      <c r="BR285" s="190"/>
    </row>
    <row r="286" spans="1:70">
      <c r="A286" s="261">
        <v>13</v>
      </c>
      <c r="B286" s="262"/>
      <c r="C286" s="262"/>
      <c r="D286" s="262"/>
      <c r="E286" s="262"/>
      <c r="F286" s="262"/>
      <c r="G286" s="266"/>
      <c r="H286" s="262"/>
      <c r="I286" s="264"/>
      <c r="J286" s="265"/>
      <c r="K286" s="266"/>
      <c r="L286" s="266"/>
      <c r="M286" s="262"/>
      <c r="N286" s="266"/>
      <c r="O286" s="262"/>
      <c r="P286" s="267"/>
      <c r="Q286" s="262"/>
      <c r="R286" s="267"/>
      <c r="S286" s="262"/>
      <c r="T286" s="267"/>
      <c r="U286" s="262"/>
      <c r="V286" s="267"/>
      <c r="W286" s="262"/>
      <c r="X286" s="267"/>
      <c r="Y286" s="262"/>
      <c r="Z286" s="266"/>
      <c r="AA286" s="268"/>
      <c r="AB286" s="268"/>
      <c r="AC286" s="268"/>
      <c r="AD286" s="268"/>
      <c r="AE286" s="269"/>
      <c r="AF286" s="194"/>
      <c r="AG286" s="246"/>
      <c r="AH286" s="190"/>
      <c r="AI286" s="190"/>
      <c r="AJ286" s="190"/>
      <c r="AK286" s="190"/>
      <c r="AL286" s="190"/>
      <c r="AM286" s="190"/>
      <c r="AN286" s="190"/>
      <c r="AO286" s="190"/>
      <c r="AP286" s="190"/>
      <c r="AQ286" s="190"/>
      <c r="AR286" s="190"/>
      <c r="AS286" s="190"/>
      <c r="AT286" s="190"/>
      <c r="AU286" s="190"/>
      <c r="AV286" s="190"/>
      <c r="AW286" s="190"/>
      <c r="AX286" s="190"/>
      <c r="AY286" s="190"/>
      <c r="AZ286" s="190"/>
      <c r="BA286" s="190"/>
      <c r="BB286" s="190"/>
      <c r="BC286" s="190"/>
      <c r="BD286" s="190"/>
      <c r="BE286" s="190"/>
      <c r="BF286" s="190"/>
      <c r="BG286" s="190"/>
      <c r="BH286" s="190"/>
      <c r="BI286" s="190"/>
      <c r="BJ286" s="190"/>
      <c r="BK286" s="190"/>
      <c r="BL286" s="190"/>
      <c r="BM286" s="190"/>
      <c r="BN286" s="190"/>
      <c r="BO286" s="190"/>
      <c r="BP286" s="190"/>
      <c r="BQ286" s="190"/>
      <c r="BR286" s="190"/>
    </row>
    <row r="287" spans="1:70">
      <c r="A287" s="261">
        <v>14</v>
      </c>
      <c r="B287" s="262"/>
      <c r="C287" s="262"/>
      <c r="D287" s="262"/>
      <c r="E287" s="262"/>
      <c r="F287" s="262"/>
      <c r="G287" s="266"/>
      <c r="H287" s="262"/>
      <c r="I287" s="264"/>
      <c r="J287" s="265"/>
      <c r="K287" s="266"/>
      <c r="L287" s="266"/>
      <c r="M287" s="262"/>
      <c r="N287" s="266"/>
      <c r="O287" s="262"/>
      <c r="P287" s="267"/>
      <c r="Q287" s="262"/>
      <c r="R287" s="267"/>
      <c r="S287" s="262"/>
      <c r="T287" s="267"/>
      <c r="U287" s="262"/>
      <c r="V287" s="267"/>
      <c r="W287" s="262"/>
      <c r="X287" s="267"/>
      <c r="Y287" s="262"/>
      <c r="Z287" s="266"/>
      <c r="AA287" s="268"/>
      <c r="AB287" s="268"/>
      <c r="AC287" s="268"/>
      <c r="AD287" s="268"/>
      <c r="AE287" s="269"/>
      <c r="AF287" s="194"/>
      <c r="AG287" s="246"/>
      <c r="AH287" s="190"/>
      <c r="AI287" s="190"/>
      <c r="AJ287" s="190"/>
      <c r="AK287" s="190"/>
      <c r="AL287" s="190"/>
      <c r="AM287" s="190"/>
      <c r="AN287" s="190"/>
      <c r="AO287" s="190"/>
      <c r="AP287" s="190"/>
      <c r="AQ287" s="190"/>
      <c r="AR287" s="190"/>
      <c r="AS287" s="190"/>
      <c r="AT287" s="190"/>
      <c r="AU287" s="190"/>
      <c r="AV287" s="190"/>
      <c r="AW287" s="190"/>
      <c r="AX287" s="190"/>
      <c r="AY287" s="190"/>
      <c r="AZ287" s="190"/>
      <c r="BA287" s="190"/>
      <c r="BB287" s="190"/>
      <c r="BC287" s="190"/>
      <c r="BD287" s="190"/>
      <c r="BE287" s="190"/>
      <c r="BF287" s="190"/>
      <c r="BG287" s="190"/>
      <c r="BH287" s="190"/>
      <c r="BI287" s="190"/>
      <c r="BJ287" s="190"/>
      <c r="BK287" s="190"/>
      <c r="BL287" s="190"/>
      <c r="BM287" s="190"/>
      <c r="BN287" s="190"/>
      <c r="BO287" s="190"/>
      <c r="BP287" s="190"/>
      <c r="BQ287" s="190"/>
      <c r="BR287" s="190"/>
    </row>
    <row r="288" spans="1:70">
      <c r="A288" s="261">
        <v>15</v>
      </c>
      <c r="B288" s="262"/>
      <c r="C288" s="262"/>
      <c r="D288" s="262"/>
      <c r="E288" s="262"/>
      <c r="F288" s="262"/>
      <c r="G288" s="266"/>
      <c r="H288" s="262"/>
      <c r="I288" s="264"/>
      <c r="J288" s="265"/>
      <c r="K288" s="266"/>
      <c r="L288" s="266"/>
      <c r="M288" s="262"/>
      <c r="N288" s="266"/>
      <c r="O288" s="262"/>
      <c r="P288" s="267"/>
      <c r="Q288" s="262"/>
      <c r="R288" s="267"/>
      <c r="S288" s="262"/>
      <c r="T288" s="267"/>
      <c r="U288" s="262"/>
      <c r="V288" s="267"/>
      <c r="W288" s="262"/>
      <c r="X288" s="267"/>
      <c r="Y288" s="262"/>
      <c r="Z288" s="266"/>
      <c r="AA288" s="268"/>
      <c r="AB288" s="268"/>
      <c r="AC288" s="268"/>
      <c r="AD288" s="268"/>
      <c r="AE288" s="269"/>
      <c r="AF288" s="194"/>
      <c r="AG288" s="246"/>
      <c r="AH288" s="190"/>
      <c r="AI288" s="190"/>
      <c r="AJ288" s="190"/>
      <c r="AK288" s="190"/>
      <c r="AL288" s="190"/>
      <c r="AM288" s="190"/>
      <c r="AN288" s="190"/>
      <c r="AO288" s="190"/>
      <c r="AP288" s="190"/>
      <c r="AQ288" s="190"/>
      <c r="AR288" s="190"/>
      <c r="AS288" s="190"/>
      <c r="AT288" s="190"/>
      <c r="AU288" s="190"/>
      <c r="AV288" s="190"/>
      <c r="AW288" s="190"/>
      <c r="AX288" s="190"/>
      <c r="AY288" s="190"/>
      <c r="AZ288" s="190"/>
      <c r="BA288" s="190"/>
      <c r="BB288" s="190"/>
      <c r="BC288" s="190"/>
      <c r="BD288" s="190"/>
      <c r="BE288" s="190"/>
      <c r="BF288" s="190"/>
      <c r="BG288" s="190"/>
      <c r="BH288" s="190"/>
      <c r="BI288" s="190"/>
      <c r="BJ288" s="190"/>
      <c r="BK288" s="190"/>
      <c r="BL288" s="190"/>
      <c r="BM288" s="190"/>
      <c r="BN288" s="190"/>
      <c r="BO288" s="190"/>
      <c r="BP288" s="190"/>
      <c r="BQ288" s="190"/>
      <c r="BR288" s="190"/>
    </row>
    <row r="289" spans="1:70">
      <c r="A289" s="261">
        <v>16</v>
      </c>
      <c r="B289" s="262"/>
      <c r="C289" s="262"/>
      <c r="D289" s="262"/>
      <c r="E289" s="262"/>
      <c r="F289" s="262"/>
      <c r="G289" s="266"/>
      <c r="H289" s="262"/>
      <c r="I289" s="264"/>
      <c r="J289" s="265"/>
      <c r="K289" s="266"/>
      <c r="L289" s="266"/>
      <c r="M289" s="262"/>
      <c r="N289" s="266"/>
      <c r="O289" s="262"/>
      <c r="P289" s="267"/>
      <c r="Q289" s="262"/>
      <c r="R289" s="267"/>
      <c r="S289" s="262"/>
      <c r="T289" s="267"/>
      <c r="U289" s="262"/>
      <c r="V289" s="267"/>
      <c r="W289" s="262"/>
      <c r="X289" s="267"/>
      <c r="Y289" s="262"/>
      <c r="Z289" s="266"/>
      <c r="AA289" s="268"/>
      <c r="AB289" s="268"/>
      <c r="AC289" s="268"/>
      <c r="AD289" s="268"/>
      <c r="AE289" s="269"/>
      <c r="AF289" s="194"/>
      <c r="AG289" s="246"/>
      <c r="AH289" s="190"/>
      <c r="AI289" s="190"/>
      <c r="AJ289" s="190"/>
      <c r="AK289" s="190"/>
      <c r="AL289" s="190"/>
      <c r="AM289" s="190"/>
      <c r="AN289" s="190"/>
      <c r="AO289" s="190"/>
      <c r="AP289" s="190"/>
      <c r="AQ289" s="190"/>
      <c r="AR289" s="190"/>
      <c r="AS289" s="190"/>
      <c r="AT289" s="190"/>
      <c r="AU289" s="190"/>
      <c r="AV289" s="190"/>
      <c r="AW289" s="190"/>
      <c r="AX289" s="190"/>
      <c r="AY289" s="190"/>
      <c r="AZ289" s="190"/>
      <c r="BA289" s="190"/>
      <c r="BB289" s="190"/>
      <c r="BC289" s="190"/>
      <c r="BD289" s="190"/>
      <c r="BE289" s="190"/>
      <c r="BF289" s="190"/>
      <c r="BG289" s="190"/>
      <c r="BH289" s="190"/>
      <c r="BI289" s="190"/>
      <c r="BJ289" s="190"/>
      <c r="BK289" s="190"/>
      <c r="BL289" s="190"/>
      <c r="BM289" s="190"/>
      <c r="BN289" s="190"/>
      <c r="BO289" s="190"/>
      <c r="BP289" s="190"/>
      <c r="BQ289" s="190"/>
      <c r="BR289" s="190"/>
    </row>
    <row r="290" spans="1:70">
      <c r="A290" s="261">
        <v>17</v>
      </c>
      <c r="B290" s="262"/>
      <c r="C290" s="262"/>
      <c r="D290" s="262"/>
      <c r="E290" s="262"/>
      <c r="F290" s="262"/>
      <c r="G290" s="266"/>
      <c r="H290" s="262"/>
      <c r="I290" s="264"/>
      <c r="J290" s="265"/>
      <c r="K290" s="266"/>
      <c r="L290" s="266"/>
      <c r="M290" s="262"/>
      <c r="N290" s="266"/>
      <c r="O290" s="262"/>
      <c r="P290" s="267"/>
      <c r="Q290" s="262"/>
      <c r="R290" s="267"/>
      <c r="S290" s="262"/>
      <c r="T290" s="267"/>
      <c r="U290" s="262"/>
      <c r="V290" s="267"/>
      <c r="W290" s="262"/>
      <c r="X290" s="267"/>
      <c r="Y290" s="262"/>
      <c r="Z290" s="266"/>
      <c r="AA290" s="268"/>
      <c r="AB290" s="268"/>
      <c r="AC290" s="268"/>
      <c r="AD290" s="268"/>
      <c r="AE290" s="269"/>
      <c r="AF290" s="194"/>
      <c r="AG290" s="246"/>
      <c r="AH290" s="190"/>
      <c r="AI290" s="190"/>
      <c r="AJ290" s="190"/>
      <c r="AK290" s="190"/>
      <c r="AL290" s="190"/>
      <c r="AM290" s="190"/>
      <c r="AN290" s="190"/>
      <c r="AO290" s="190"/>
      <c r="AP290" s="190"/>
      <c r="AQ290" s="190"/>
      <c r="AR290" s="190"/>
      <c r="AS290" s="190"/>
      <c r="AT290" s="190"/>
      <c r="AU290" s="190"/>
      <c r="AV290" s="190"/>
      <c r="AW290" s="190"/>
      <c r="AX290" s="190"/>
      <c r="AY290" s="190"/>
      <c r="AZ290" s="190"/>
      <c r="BA290" s="190"/>
      <c r="BB290" s="190"/>
      <c r="BC290" s="190"/>
      <c r="BD290" s="190"/>
      <c r="BE290" s="190"/>
      <c r="BF290" s="190"/>
      <c r="BG290" s="190"/>
      <c r="BH290" s="190"/>
      <c r="BI290" s="190"/>
      <c r="BJ290" s="190"/>
      <c r="BK290" s="190"/>
      <c r="BL290" s="190"/>
      <c r="BM290" s="190"/>
      <c r="BN290" s="190"/>
      <c r="BO290" s="190"/>
      <c r="BP290" s="190"/>
      <c r="BQ290" s="190"/>
      <c r="BR290" s="190"/>
    </row>
    <row r="291" spans="1:70">
      <c r="A291" s="261">
        <v>18</v>
      </c>
      <c r="B291" s="262"/>
      <c r="C291" s="262"/>
      <c r="D291" s="262"/>
      <c r="E291" s="262"/>
      <c r="F291" s="262"/>
      <c r="G291" s="266"/>
      <c r="H291" s="262"/>
      <c r="I291" s="264"/>
      <c r="J291" s="265"/>
      <c r="K291" s="266"/>
      <c r="L291" s="266"/>
      <c r="M291" s="262"/>
      <c r="N291" s="266"/>
      <c r="O291" s="262"/>
      <c r="P291" s="267"/>
      <c r="Q291" s="262"/>
      <c r="R291" s="267"/>
      <c r="S291" s="262"/>
      <c r="T291" s="267"/>
      <c r="U291" s="262"/>
      <c r="V291" s="267"/>
      <c r="W291" s="262"/>
      <c r="X291" s="267"/>
      <c r="Y291" s="262"/>
      <c r="Z291" s="266"/>
      <c r="AA291" s="268"/>
      <c r="AB291" s="268"/>
      <c r="AC291" s="268"/>
      <c r="AD291" s="268"/>
      <c r="AE291" s="269"/>
      <c r="AF291" s="194"/>
      <c r="AG291" s="246"/>
      <c r="AH291" s="190"/>
      <c r="AI291" s="190"/>
      <c r="AJ291" s="190"/>
      <c r="AK291" s="190"/>
      <c r="AL291" s="190"/>
      <c r="AM291" s="190"/>
      <c r="AN291" s="190"/>
      <c r="AO291" s="190"/>
      <c r="AP291" s="190"/>
      <c r="AQ291" s="190"/>
      <c r="AR291" s="190"/>
      <c r="AS291" s="190"/>
      <c r="AT291" s="190"/>
      <c r="AU291" s="190"/>
      <c r="AV291" s="190"/>
      <c r="AW291" s="190"/>
      <c r="AX291" s="190"/>
      <c r="AY291" s="190"/>
      <c r="AZ291" s="190"/>
      <c r="BA291" s="190"/>
      <c r="BB291" s="190"/>
      <c r="BC291" s="190"/>
      <c r="BD291" s="190"/>
      <c r="BE291" s="190"/>
      <c r="BF291" s="190"/>
      <c r="BG291" s="190"/>
      <c r="BH291" s="190"/>
      <c r="BI291" s="190"/>
      <c r="BJ291" s="190"/>
      <c r="BK291" s="190"/>
      <c r="BL291" s="190"/>
      <c r="BM291" s="190"/>
      <c r="BN291" s="190"/>
      <c r="BO291" s="190"/>
      <c r="BP291" s="190"/>
      <c r="BQ291" s="190"/>
      <c r="BR291" s="190"/>
    </row>
    <row r="292" spans="1:70">
      <c r="A292" s="261">
        <v>19</v>
      </c>
      <c r="B292" s="262"/>
      <c r="C292" s="262"/>
      <c r="D292" s="262"/>
      <c r="E292" s="262"/>
      <c r="F292" s="262"/>
      <c r="G292" s="266"/>
      <c r="H292" s="262"/>
      <c r="I292" s="264"/>
      <c r="J292" s="265"/>
      <c r="K292" s="266"/>
      <c r="L292" s="266"/>
      <c r="M292" s="262"/>
      <c r="N292" s="266"/>
      <c r="O292" s="262"/>
      <c r="P292" s="267"/>
      <c r="Q292" s="262"/>
      <c r="R292" s="267"/>
      <c r="S292" s="262"/>
      <c r="T292" s="267"/>
      <c r="U292" s="262"/>
      <c r="V292" s="267"/>
      <c r="W292" s="262"/>
      <c r="X292" s="267"/>
      <c r="Y292" s="262"/>
      <c r="Z292" s="266"/>
      <c r="AA292" s="268"/>
      <c r="AB292" s="268"/>
      <c r="AC292" s="268"/>
      <c r="AD292" s="268"/>
      <c r="AE292" s="269"/>
      <c r="AF292" s="194"/>
      <c r="AG292" s="246"/>
      <c r="AH292" s="190"/>
      <c r="AI292" s="190"/>
      <c r="AJ292" s="190"/>
      <c r="AK292" s="190"/>
      <c r="AL292" s="190"/>
      <c r="AM292" s="190"/>
      <c r="AN292" s="190"/>
      <c r="AO292" s="190"/>
      <c r="AP292" s="190"/>
      <c r="AQ292" s="190"/>
      <c r="AR292" s="190"/>
      <c r="AS292" s="190"/>
      <c r="AT292" s="190"/>
      <c r="AU292" s="190"/>
      <c r="AV292" s="190"/>
      <c r="AW292" s="190"/>
      <c r="AX292" s="190"/>
      <c r="AY292" s="190"/>
      <c r="AZ292" s="190"/>
      <c r="BA292" s="190"/>
      <c r="BB292" s="190"/>
      <c r="BC292" s="190"/>
      <c r="BD292" s="190"/>
      <c r="BE292" s="190"/>
      <c r="BF292" s="190"/>
      <c r="BG292" s="190"/>
      <c r="BH292" s="190"/>
      <c r="BI292" s="190"/>
      <c r="BJ292" s="190"/>
      <c r="BK292" s="190"/>
      <c r="BL292" s="190"/>
      <c r="BM292" s="190"/>
      <c r="BN292" s="190"/>
      <c r="BO292" s="190"/>
      <c r="BP292" s="190"/>
      <c r="BQ292" s="190"/>
      <c r="BR292" s="190"/>
    </row>
    <row r="293" spans="1:70">
      <c r="A293" s="261">
        <v>20</v>
      </c>
      <c r="B293" s="262"/>
      <c r="C293" s="262"/>
      <c r="D293" s="262"/>
      <c r="E293" s="262"/>
      <c r="F293" s="262"/>
      <c r="G293" s="266"/>
      <c r="H293" s="262"/>
      <c r="I293" s="264"/>
      <c r="J293" s="265"/>
      <c r="K293" s="266"/>
      <c r="L293" s="266"/>
      <c r="M293" s="262"/>
      <c r="N293" s="266"/>
      <c r="O293" s="262"/>
      <c r="P293" s="267"/>
      <c r="Q293" s="262"/>
      <c r="R293" s="267"/>
      <c r="S293" s="262"/>
      <c r="T293" s="267"/>
      <c r="U293" s="262"/>
      <c r="V293" s="267"/>
      <c r="W293" s="262"/>
      <c r="X293" s="267"/>
      <c r="Y293" s="262"/>
      <c r="Z293" s="266"/>
      <c r="AA293" s="268"/>
      <c r="AB293" s="268"/>
      <c r="AC293" s="268"/>
      <c r="AD293" s="268"/>
      <c r="AE293" s="269"/>
      <c r="AF293" s="194"/>
      <c r="AG293" s="246"/>
      <c r="AH293" s="190"/>
      <c r="AI293" s="190"/>
      <c r="AJ293" s="190"/>
      <c r="AK293" s="190"/>
      <c r="AL293" s="190"/>
      <c r="AM293" s="190"/>
      <c r="AN293" s="190"/>
      <c r="AO293" s="190"/>
      <c r="AP293" s="190"/>
      <c r="AQ293" s="190"/>
      <c r="AR293" s="190"/>
      <c r="AS293" s="190"/>
      <c r="AT293" s="190"/>
      <c r="AU293" s="190"/>
      <c r="AV293" s="190"/>
      <c r="AW293" s="190"/>
      <c r="AX293" s="190"/>
      <c r="AY293" s="190"/>
      <c r="AZ293" s="190"/>
      <c r="BA293" s="190"/>
      <c r="BB293" s="190"/>
      <c r="BC293" s="190"/>
      <c r="BD293" s="190"/>
      <c r="BE293" s="190"/>
      <c r="BF293" s="190"/>
      <c r="BG293" s="190"/>
      <c r="BH293" s="190"/>
      <c r="BI293" s="190"/>
      <c r="BJ293" s="190"/>
      <c r="BK293" s="190"/>
      <c r="BL293" s="190"/>
      <c r="BM293" s="190"/>
      <c r="BN293" s="190"/>
      <c r="BO293" s="190"/>
      <c r="BP293" s="190"/>
      <c r="BQ293" s="190"/>
      <c r="BR293" s="190"/>
    </row>
    <row r="294" spans="1:70">
      <c r="A294" s="261">
        <v>21</v>
      </c>
      <c r="B294" s="262"/>
      <c r="C294" s="262"/>
      <c r="D294" s="262"/>
      <c r="E294" s="262"/>
      <c r="F294" s="262"/>
      <c r="G294" s="266"/>
      <c r="H294" s="262"/>
      <c r="I294" s="264"/>
      <c r="J294" s="265"/>
      <c r="K294" s="266"/>
      <c r="L294" s="266"/>
      <c r="M294" s="262"/>
      <c r="N294" s="266"/>
      <c r="O294" s="262"/>
      <c r="P294" s="267"/>
      <c r="Q294" s="262"/>
      <c r="R294" s="267"/>
      <c r="S294" s="262"/>
      <c r="T294" s="267"/>
      <c r="U294" s="262"/>
      <c r="V294" s="267"/>
      <c r="W294" s="262"/>
      <c r="X294" s="267"/>
      <c r="Y294" s="262"/>
      <c r="Z294" s="266"/>
      <c r="AA294" s="268"/>
      <c r="AB294" s="268"/>
      <c r="AC294" s="268"/>
      <c r="AD294" s="268"/>
      <c r="AE294" s="269"/>
      <c r="AF294" s="194"/>
      <c r="AG294" s="246"/>
      <c r="AH294" s="190"/>
      <c r="AI294" s="190"/>
      <c r="AJ294" s="190"/>
      <c r="AK294" s="190"/>
      <c r="AL294" s="190"/>
      <c r="AM294" s="190"/>
      <c r="AN294" s="190"/>
      <c r="AO294" s="190"/>
      <c r="AP294" s="190"/>
      <c r="AQ294" s="190"/>
      <c r="AR294" s="190"/>
      <c r="AS294" s="190"/>
      <c r="AT294" s="190"/>
      <c r="AU294" s="190"/>
      <c r="AV294" s="190"/>
      <c r="AW294" s="190"/>
      <c r="AX294" s="190"/>
      <c r="AY294" s="190"/>
      <c r="AZ294" s="190"/>
      <c r="BA294" s="190"/>
      <c r="BB294" s="190"/>
      <c r="BC294" s="190"/>
      <c r="BD294" s="190"/>
      <c r="BE294" s="190"/>
      <c r="BF294" s="190"/>
      <c r="BG294" s="190"/>
      <c r="BH294" s="190"/>
      <c r="BI294" s="190"/>
      <c r="BJ294" s="190"/>
      <c r="BK294" s="190"/>
      <c r="BL294" s="190"/>
      <c r="BM294" s="190"/>
      <c r="BN294" s="190"/>
      <c r="BO294" s="190"/>
      <c r="BP294" s="190"/>
      <c r="BQ294" s="190"/>
      <c r="BR294" s="190"/>
    </row>
    <row r="295" spans="1:70">
      <c r="A295" s="261">
        <v>22</v>
      </c>
      <c r="B295" s="262"/>
      <c r="C295" s="262"/>
      <c r="D295" s="262"/>
      <c r="E295" s="262"/>
      <c r="F295" s="262"/>
      <c r="G295" s="266"/>
      <c r="H295" s="262"/>
      <c r="I295" s="264"/>
      <c r="J295" s="265"/>
      <c r="K295" s="266"/>
      <c r="L295" s="266"/>
      <c r="M295" s="262"/>
      <c r="N295" s="266"/>
      <c r="O295" s="262"/>
      <c r="P295" s="267"/>
      <c r="Q295" s="262"/>
      <c r="R295" s="267"/>
      <c r="S295" s="262"/>
      <c r="T295" s="267"/>
      <c r="U295" s="262"/>
      <c r="V295" s="267"/>
      <c r="W295" s="262"/>
      <c r="X295" s="267"/>
      <c r="Y295" s="262"/>
      <c r="Z295" s="266"/>
      <c r="AA295" s="268"/>
      <c r="AB295" s="268"/>
      <c r="AC295" s="268"/>
      <c r="AD295" s="268"/>
      <c r="AE295" s="269"/>
      <c r="AF295" s="194"/>
      <c r="AG295" s="246"/>
      <c r="AH295" s="190"/>
      <c r="AI295" s="190"/>
      <c r="AJ295" s="190"/>
      <c r="AK295" s="190"/>
      <c r="AL295" s="190"/>
      <c r="AM295" s="190"/>
      <c r="AN295" s="190"/>
      <c r="AO295" s="190"/>
      <c r="AP295" s="190"/>
      <c r="AQ295" s="190"/>
      <c r="AR295" s="190"/>
      <c r="AS295" s="190"/>
      <c r="AT295" s="190"/>
      <c r="AU295" s="190"/>
      <c r="AV295" s="190"/>
      <c r="AW295" s="190"/>
      <c r="AX295" s="190"/>
      <c r="AY295" s="190"/>
      <c r="AZ295" s="190"/>
      <c r="BA295" s="190"/>
      <c r="BB295" s="190"/>
      <c r="BC295" s="190"/>
      <c r="BD295" s="190"/>
      <c r="BE295" s="190"/>
      <c r="BF295" s="190"/>
      <c r="BG295" s="190"/>
      <c r="BH295" s="190"/>
      <c r="BI295" s="190"/>
      <c r="BJ295" s="190"/>
      <c r="BK295" s="190"/>
      <c r="BL295" s="190"/>
      <c r="BM295" s="190"/>
      <c r="BN295" s="190"/>
      <c r="BO295" s="190"/>
      <c r="BP295" s="190"/>
      <c r="BQ295" s="190"/>
      <c r="BR295" s="190"/>
    </row>
    <row r="296" spans="1:70">
      <c r="A296" s="261">
        <v>23</v>
      </c>
      <c r="B296" s="262"/>
      <c r="C296" s="262"/>
      <c r="D296" s="262"/>
      <c r="E296" s="262"/>
      <c r="F296" s="262"/>
      <c r="G296" s="266"/>
      <c r="H296" s="262"/>
      <c r="I296" s="264"/>
      <c r="J296" s="265"/>
      <c r="K296" s="266"/>
      <c r="L296" s="266"/>
      <c r="M296" s="262"/>
      <c r="N296" s="266"/>
      <c r="O296" s="262"/>
      <c r="P296" s="267"/>
      <c r="Q296" s="262"/>
      <c r="R296" s="267"/>
      <c r="S296" s="262"/>
      <c r="T296" s="267"/>
      <c r="U296" s="262"/>
      <c r="V296" s="267"/>
      <c r="W296" s="262"/>
      <c r="X296" s="267"/>
      <c r="Y296" s="262"/>
      <c r="Z296" s="266"/>
      <c r="AA296" s="268"/>
      <c r="AB296" s="268"/>
      <c r="AC296" s="268"/>
      <c r="AD296" s="268"/>
      <c r="AE296" s="269"/>
      <c r="AF296" s="194"/>
      <c r="AG296" s="246"/>
      <c r="AH296" s="190"/>
      <c r="AI296" s="190"/>
      <c r="AJ296" s="190"/>
      <c r="AK296" s="190"/>
      <c r="AL296" s="190"/>
      <c r="AM296" s="190"/>
      <c r="AN296" s="190"/>
      <c r="AO296" s="190"/>
      <c r="AP296" s="190"/>
      <c r="AQ296" s="190"/>
      <c r="AR296" s="190"/>
      <c r="AS296" s="190"/>
      <c r="AT296" s="190"/>
      <c r="AU296" s="190"/>
      <c r="AV296" s="190"/>
      <c r="AW296" s="190"/>
      <c r="AX296" s="190"/>
      <c r="AY296" s="190"/>
      <c r="AZ296" s="190"/>
      <c r="BA296" s="190"/>
      <c r="BB296" s="190"/>
      <c r="BC296" s="190"/>
      <c r="BD296" s="190"/>
      <c r="BE296" s="190"/>
      <c r="BF296" s="190"/>
      <c r="BG296" s="190"/>
      <c r="BH296" s="190"/>
      <c r="BI296" s="190"/>
      <c r="BJ296" s="190"/>
      <c r="BK296" s="190"/>
      <c r="BL296" s="190"/>
      <c r="BM296" s="190"/>
      <c r="BN296" s="190"/>
      <c r="BO296" s="190"/>
      <c r="BP296" s="190"/>
      <c r="BQ296" s="190"/>
      <c r="BR296" s="190"/>
    </row>
    <row r="297" spans="1:70">
      <c r="A297" s="261">
        <v>24</v>
      </c>
      <c r="B297" s="262"/>
      <c r="C297" s="262"/>
      <c r="D297" s="262"/>
      <c r="E297" s="262"/>
      <c r="F297" s="262"/>
      <c r="G297" s="266"/>
      <c r="H297" s="262"/>
      <c r="I297" s="264"/>
      <c r="J297" s="265"/>
      <c r="K297" s="266"/>
      <c r="L297" s="266"/>
      <c r="M297" s="262"/>
      <c r="N297" s="266"/>
      <c r="O297" s="262"/>
      <c r="P297" s="267"/>
      <c r="Q297" s="262"/>
      <c r="R297" s="267"/>
      <c r="S297" s="262"/>
      <c r="T297" s="267"/>
      <c r="U297" s="262"/>
      <c r="V297" s="267"/>
      <c r="W297" s="262"/>
      <c r="X297" s="267"/>
      <c r="Y297" s="262"/>
      <c r="Z297" s="266"/>
      <c r="AA297" s="268"/>
      <c r="AB297" s="268"/>
      <c r="AC297" s="268"/>
      <c r="AD297" s="268"/>
      <c r="AE297" s="269"/>
      <c r="AF297" s="194"/>
      <c r="AG297" s="246"/>
      <c r="AH297" s="190"/>
      <c r="AI297" s="190"/>
      <c r="AJ297" s="190"/>
      <c r="AK297" s="190"/>
      <c r="AL297" s="190"/>
      <c r="AM297" s="190"/>
      <c r="AN297" s="190"/>
      <c r="AO297" s="190"/>
      <c r="AP297" s="190"/>
      <c r="AQ297" s="190"/>
      <c r="AR297" s="190"/>
      <c r="AS297" s="190"/>
      <c r="AT297" s="190"/>
      <c r="AU297" s="190"/>
      <c r="AV297" s="190"/>
      <c r="AW297" s="190"/>
      <c r="AX297" s="190"/>
      <c r="AY297" s="190"/>
      <c r="AZ297" s="190"/>
      <c r="BA297" s="190"/>
      <c r="BB297" s="190"/>
      <c r="BC297" s="190"/>
      <c r="BD297" s="190"/>
      <c r="BE297" s="190"/>
      <c r="BF297" s="190"/>
      <c r="BG297" s="190"/>
      <c r="BH297" s="190"/>
      <c r="BI297" s="190"/>
      <c r="BJ297" s="190"/>
      <c r="BK297" s="190"/>
      <c r="BL297" s="190"/>
      <c r="BM297" s="190"/>
      <c r="BN297" s="190"/>
      <c r="BO297" s="190"/>
      <c r="BP297" s="190"/>
      <c r="BQ297" s="190"/>
      <c r="BR297" s="190"/>
    </row>
    <row r="298" spans="1:70">
      <c r="A298" s="261">
        <v>25</v>
      </c>
      <c r="B298" s="262"/>
      <c r="C298" s="262"/>
      <c r="D298" s="262"/>
      <c r="E298" s="262"/>
      <c r="F298" s="262"/>
      <c r="G298" s="266"/>
      <c r="H298" s="262"/>
      <c r="I298" s="264"/>
      <c r="J298" s="265"/>
      <c r="K298" s="266"/>
      <c r="L298" s="266"/>
      <c r="M298" s="262"/>
      <c r="N298" s="266"/>
      <c r="O298" s="262"/>
      <c r="P298" s="267"/>
      <c r="Q298" s="262"/>
      <c r="R298" s="267"/>
      <c r="S298" s="262"/>
      <c r="T298" s="267"/>
      <c r="U298" s="262"/>
      <c r="V298" s="267"/>
      <c r="W298" s="262"/>
      <c r="X298" s="267"/>
      <c r="Y298" s="262"/>
      <c r="Z298" s="266"/>
      <c r="AA298" s="268"/>
      <c r="AB298" s="268"/>
      <c r="AC298" s="268"/>
      <c r="AD298" s="268"/>
      <c r="AE298" s="269"/>
      <c r="AF298" s="194"/>
      <c r="AG298" s="246"/>
      <c r="AH298" s="190"/>
      <c r="AI298" s="190"/>
      <c r="AJ298" s="190"/>
      <c r="AK298" s="190"/>
      <c r="AL298" s="190"/>
      <c r="AM298" s="190"/>
      <c r="AN298" s="190"/>
      <c r="AO298" s="190"/>
      <c r="AP298" s="190"/>
      <c r="AQ298" s="190"/>
      <c r="AR298" s="190"/>
      <c r="AS298" s="190"/>
      <c r="AT298" s="190"/>
      <c r="AU298" s="190"/>
      <c r="AV298" s="190"/>
      <c r="AW298" s="190"/>
      <c r="AX298" s="190"/>
      <c r="AY298" s="190"/>
      <c r="AZ298" s="190"/>
      <c r="BA298" s="190"/>
      <c r="BB298" s="190"/>
      <c r="BC298" s="190"/>
      <c r="BD298" s="190"/>
      <c r="BE298" s="190"/>
      <c r="BF298" s="190"/>
      <c r="BG298" s="190"/>
      <c r="BH298" s="190"/>
      <c r="BI298" s="190"/>
      <c r="BJ298" s="190"/>
      <c r="BK298" s="190"/>
      <c r="BL298" s="190"/>
      <c r="BM298" s="190"/>
      <c r="BN298" s="190"/>
      <c r="BO298" s="190"/>
      <c r="BP298" s="190"/>
      <c r="BQ298" s="190"/>
      <c r="BR298" s="190"/>
    </row>
    <row r="299" spans="1:70">
      <c r="A299" s="261">
        <v>26</v>
      </c>
      <c r="B299" s="262"/>
      <c r="C299" s="262"/>
      <c r="D299" s="262"/>
      <c r="E299" s="262"/>
      <c r="F299" s="262"/>
      <c r="G299" s="266"/>
      <c r="H299" s="262"/>
      <c r="I299" s="264"/>
      <c r="J299" s="265"/>
      <c r="K299" s="266"/>
      <c r="L299" s="266"/>
      <c r="M299" s="262"/>
      <c r="N299" s="266"/>
      <c r="O299" s="262"/>
      <c r="P299" s="267"/>
      <c r="Q299" s="262"/>
      <c r="R299" s="267"/>
      <c r="S299" s="262"/>
      <c r="T299" s="267"/>
      <c r="U299" s="262"/>
      <c r="V299" s="267"/>
      <c r="W299" s="262"/>
      <c r="X299" s="267"/>
      <c r="Y299" s="262"/>
      <c r="Z299" s="266"/>
      <c r="AA299" s="268"/>
      <c r="AB299" s="268"/>
      <c r="AC299" s="268"/>
      <c r="AD299" s="268"/>
      <c r="AE299" s="269"/>
      <c r="AF299" s="194"/>
      <c r="AG299" s="246"/>
      <c r="AH299" s="190"/>
      <c r="AI299" s="190"/>
      <c r="AJ299" s="190"/>
      <c r="AK299" s="190"/>
      <c r="AL299" s="190"/>
      <c r="AM299" s="190"/>
      <c r="AN299" s="190"/>
      <c r="AO299" s="190"/>
      <c r="AP299" s="190"/>
      <c r="AQ299" s="190"/>
      <c r="AR299" s="190"/>
      <c r="AS299" s="190"/>
      <c r="AT299" s="190"/>
      <c r="AU299" s="190"/>
      <c r="AV299" s="190"/>
      <c r="AW299" s="190"/>
      <c r="AX299" s="190"/>
      <c r="AY299" s="190"/>
      <c r="AZ299" s="190"/>
      <c r="BA299" s="190"/>
      <c r="BB299" s="190"/>
      <c r="BC299" s="190"/>
      <c r="BD299" s="190"/>
      <c r="BE299" s="190"/>
      <c r="BF299" s="190"/>
      <c r="BG299" s="190"/>
      <c r="BH299" s="190"/>
      <c r="BI299" s="190"/>
      <c r="BJ299" s="190"/>
      <c r="BK299" s="190"/>
      <c r="BL299" s="190"/>
      <c r="BM299" s="190"/>
      <c r="BN299" s="190"/>
      <c r="BO299" s="190"/>
      <c r="BP299" s="190"/>
      <c r="BQ299" s="190"/>
      <c r="BR299" s="190"/>
    </row>
    <row r="300" spans="1:70">
      <c r="A300" s="261">
        <v>27</v>
      </c>
      <c r="B300" s="262"/>
      <c r="C300" s="262"/>
      <c r="D300" s="262"/>
      <c r="E300" s="262"/>
      <c r="F300" s="262"/>
      <c r="G300" s="266"/>
      <c r="H300" s="262"/>
      <c r="I300" s="264"/>
      <c r="J300" s="265"/>
      <c r="K300" s="266"/>
      <c r="L300" s="266"/>
      <c r="M300" s="262"/>
      <c r="N300" s="266"/>
      <c r="O300" s="262"/>
      <c r="P300" s="267"/>
      <c r="Q300" s="262"/>
      <c r="R300" s="267"/>
      <c r="S300" s="262"/>
      <c r="T300" s="267"/>
      <c r="U300" s="262"/>
      <c r="V300" s="267"/>
      <c r="W300" s="262"/>
      <c r="X300" s="267"/>
      <c r="Y300" s="262"/>
      <c r="Z300" s="266"/>
      <c r="AA300" s="268"/>
      <c r="AB300" s="268"/>
      <c r="AC300" s="268"/>
      <c r="AD300" s="268"/>
      <c r="AE300" s="269"/>
      <c r="AF300" s="194"/>
      <c r="AG300" s="246"/>
      <c r="AH300" s="190"/>
      <c r="AI300" s="190"/>
      <c r="AJ300" s="190"/>
      <c r="AK300" s="190"/>
      <c r="AL300" s="190"/>
      <c r="AM300" s="190"/>
      <c r="AN300" s="190"/>
      <c r="AO300" s="190"/>
      <c r="AP300" s="190"/>
      <c r="AQ300" s="190"/>
      <c r="AR300" s="190"/>
      <c r="AS300" s="190"/>
      <c r="AT300" s="190"/>
      <c r="AU300" s="190"/>
      <c r="AV300" s="190"/>
      <c r="AW300" s="190"/>
      <c r="AX300" s="190"/>
      <c r="AY300" s="190"/>
      <c r="AZ300" s="190"/>
      <c r="BA300" s="190"/>
      <c r="BB300" s="190"/>
      <c r="BC300" s="190"/>
      <c r="BD300" s="190"/>
      <c r="BE300" s="190"/>
      <c r="BF300" s="190"/>
      <c r="BG300" s="190"/>
      <c r="BH300" s="190"/>
      <c r="BI300" s="190"/>
      <c r="BJ300" s="190"/>
      <c r="BK300" s="190"/>
      <c r="BL300" s="190"/>
      <c r="BM300" s="190"/>
      <c r="BN300" s="190"/>
      <c r="BO300" s="190"/>
      <c r="BP300" s="190"/>
      <c r="BQ300" s="190"/>
      <c r="BR300" s="190"/>
    </row>
    <row r="301" spans="1:70">
      <c r="A301" s="261">
        <v>28</v>
      </c>
      <c r="B301" s="262"/>
      <c r="C301" s="262"/>
      <c r="D301" s="262"/>
      <c r="E301" s="262"/>
      <c r="F301" s="262"/>
      <c r="G301" s="266"/>
      <c r="H301" s="262"/>
      <c r="I301" s="264"/>
      <c r="J301" s="265"/>
      <c r="K301" s="266"/>
      <c r="L301" s="266"/>
      <c r="M301" s="262"/>
      <c r="N301" s="266"/>
      <c r="O301" s="262"/>
      <c r="P301" s="267"/>
      <c r="Q301" s="262"/>
      <c r="R301" s="267"/>
      <c r="S301" s="262"/>
      <c r="T301" s="267"/>
      <c r="U301" s="262"/>
      <c r="V301" s="267"/>
      <c r="W301" s="262"/>
      <c r="X301" s="267"/>
      <c r="Y301" s="262"/>
      <c r="Z301" s="266"/>
      <c r="AA301" s="268"/>
      <c r="AB301" s="268"/>
      <c r="AC301" s="268"/>
      <c r="AD301" s="268"/>
      <c r="AE301" s="269"/>
      <c r="AF301" s="194"/>
      <c r="AG301" s="246"/>
      <c r="AH301" s="190"/>
      <c r="AI301" s="190"/>
      <c r="AJ301" s="190"/>
      <c r="AK301" s="190"/>
      <c r="AL301" s="190"/>
      <c r="AM301" s="190"/>
      <c r="AN301" s="190"/>
      <c r="AO301" s="190"/>
      <c r="AP301" s="190"/>
      <c r="AQ301" s="190"/>
      <c r="AR301" s="190"/>
      <c r="AS301" s="190"/>
      <c r="AT301" s="190"/>
      <c r="AU301" s="190"/>
      <c r="AV301" s="190"/>
      <c r="AW301" s="190"/>
      <c r="AX301" s="190"/>
      <c r="AY301" s="190"/>
      <c r="AZ301" s="190"/>
      <c r="BA301" s="190"/>
      <c r="BB301" s="190"/>
      <c r="BC301" s="190"/>
      <c r="BD301" s="190"/>
      <c r="BE301" s="190"/>
      <c r="BF301" s="190"/>
      <c r="BG301" s="190"/>
      <c r="BH301" s="190"/>
      <c r="BI301" s="190"/>
      <c r="BJ301" s="190"/>
      <c r="BK301" s="190"/>
      <c r="BL301" s="190"/>
      <c r="BM301" s="190"/>
      <c r="BN301" s="190"/>
      <c r="BO301" s="190"/>
      <c r="BP301" s="190"/>
      <c r="BQ301" s="190"/>
      <c r="BR301" s="190"/>
    </row>
    <row r="302" spans="1:70">
      <c r="A302" s="261">
        <v>29</v>
      </c>
      <c r="B302" s="262"/>
      <c r="C302" s="262"/>
      <c r="D302" s="262"/>
      <c r="E302" s="262"/>
      <c r="F302" s="262"/>
      <c r="G302" s="266"/>
      <c r="H302" s="262"/>
      <c r="I302" s="264"/>
      <c r="J302" s="265"/>
      <c r="K302" s="266"/>
      <c r="L302" s="266"/>
      <c r="M302" s="262"/>
      <c r="N302" s="266"/>
      <c r="O302" s="262"/>
      <c r="P302" s="267"/>
      <c r="Q302" s="262"/>
      <c r="R302" s="267"/>
      <c r="S302" s="262"/>
      <c r="T302" s="267"/>
      <c r="U302" s="262"/>
      <c r="V302" s="267"/>
      <c r="W302" s="262"/>
      <c r="X302" s="267"/>
      <c r="Y302" s="262"/>
      <c r="Z302" s="266"/>
      <c r="AA302" s="268"/>
      <c r="AB302" s="268"/>
      <c r="AC302" s="268"/>
      <c r="AD302" s="268"/>
      <c r="AE302" s="269"/>
      <c r="AF302" s="194"/>
      <c r="AG302" s="246"/>
      <c r="AH302" s="190"/>
      <c r="AI302" s="190"/>
      <c r="AJ302" s="190"/>
      <c r="AK302" s="190"/>
      <c r="AL302" s="190"/>
      <c r="AM302" s="190"/>
      <c r="AN302" s="190"/>
      <c r="AO302" s="190"/>
      <c r="AP302" s="190"/>
      <c r="AQ302" s="190"/>
      <c r="AR302" s="190"/>
      <c r="AS302" s="190"/>
      <c r="AT302" s="190"/>
      <c r="AU302" s="190"/>
      <c r="AV302" s="190"/>
      <c r="AW302" s="190"/>
      <c r="AX302" s="190"/>
      <c r="AY302" s="190"/>
      <c r="AZ302" s="190"/>
      <c r="BA302" s="190"/>
      <c r="BB302" s="190"/>
      <c r="BC302" s="190"/>
      <c r="BD302" s="190"/>
      <c r="BE302" s="190"/>
      <c r="BF302" s="190"/>
      <c r="BG302" s="190"/>
      <c r="BH302" s="190"/>
      <c r="BI302" s="190"/>
      <c r="BJ302" s="190"/>
      <c r="BK302" s="190"/>
      <c r="BL302" s="190"/>
      <c r="BM302" s="190"/>
      <c r="BN302" s="190"/>
      <c r="BO302" s="190"/>
      <c r="BP302" s="190"/>
      <c r="BQ302" s="190"/>
      <c r="BR302" s="190"/>
    </row>
    <row r="303" spans="1:70">
      <c r="A303" s="261">
        <v>30</v>
      </c>
      <c r="B303" s="262"/>
      <c r="C303" s="262"/>
      <c r="D303" s="262"/>
      <c r="E303" s="262"/>
      <c r="F303" s="262"/>
      <c r="G303" s="266"/>
      <c r="H303" s="262"/>
      <c r="I303" s="264"/>
      <c r="J303" s="265"/>
      <c r="K303" s="266"/>
      <c r="L303" s="266"/>
      <c r="M303" s="262"/>
      <c r="N303" s="266"/>
      <c r="O303" s="262"/>
      <c r="P303" s="267"/>
      <c r="Q303" s="262"/>
      <c r="R303" s="267"/>
      <c r="S303" s="262"/>
      <c r="T303" s="267"/>
      <c r="U303" s="262"/>
      <c r="V303" s="267"/>
      <c r="W303" s="262"/>
      <c r="X303" s="267"/>
      <c r="Y303" s="262"/>
      <c r="Z303" s="266"/>
      <c r="AA303" s="268"/>
      <c r="AB303" s="268"/>
      <c r="AC303" s="268"/>
      <c r="AD303" s="268"/>
      <c r="AE303" s="269"/>
      <c r="AF303" s="194"/>
      <c r="AG303" s="246"/>
      <c r="AH303" s="190"/>
      <c r="AI303" s="190"/>
      <c r="AJ303" s="190"/>
      <c r="AK303" s="190"/>
      <c r="AL303" s="190"/>
      <c r="AM303" s="190"/>
      <c r="AN303" s="190"/>
      <c r="AO303" s="190"/>
      <c r="AP303" s="190"/>
      <c r="AQ303" s="190"/>
      <c r="AR303" s="190"/>
      <c r="AS303" s="190"/>
      <c r="AT303" s="190"/>
      <c r="AU303" s="190"/>
      <c r="AV303" s="190"/>
      <c r="AW303" s="190"/>
      <c r="AX303" s="190"/>
      <c r="AY303" s="190"/>
      <c r="AZ303" s="190"/>
      <c r="BA303" s="190"/>
      <c r="BB303" s="190"/>
      <c r="BC303" s="190"/>
      <c r="BD303" s="190"/>
      <c r="BE303" s="190"/>
      <c r="BF303" s="190"/>
      <c r="BG303" s="190"/>
      <c r="BH303" s="190"/>
      <c r="BI303" s="190"/>
      <c r="BJ303" s="190"/>
      <c r="BK303" s="190"/>
      <c r="BL303" s="190"/>
      <c r="BM303" s="190"/>
      <c r="BN303" s="190"/>
      <c r="BO303" s="190"/>
      <c r="BP303" s="190"/>
      <c r="BQ303" s="190"/>
      <c r="BR303" s="190"/>
    </row>
    <row r="304" spans="1:70">
      <c r="A304" s="261">
        <v>31</v>
      </c>
      <c r="B304" s="262"/>
      <c r="C304" s="262"/>
      <c r="D304" s="262"/>
      <c r="E304" s="262"/>
      <c r="F304" s="262"/>
      <c r="G304" s="266"/>
      <c r="H304" s="262"/>
      <c r="I304" s="264"/>
      <c r="J304" s="265"/>
      <c r="K304" s="266"/>
      <c r="L304" s="266"/>
      <c r="M304" s="262"/>
      <c r="N304" s="266"/>
      <c r="O304" s="262"/>
      <c r="P304" s="267"/>
      <c r="Q304" s="262"/>
      <c r="R304" s="267"/>
      <c r="S304" s="262"/>
      <c r="T304" s="267"/>
      <c r="U304" s="262"/>
      <c r="V304" s="267"/>
      <c r="W304" s="262"/>
      <c r="X304" s="267"/>
      <c r="Y304" s="262"/>
      <c r="Z304" s="266"/>
      <c r="AA304" s="268"/>
      <c r="AB304" s="268"/>
      <c r="AC304" s="268"/>
      <c r="AD304" s="268"/>
      <c r="AE304" s="269"/>
      <c r="AF304" s="194"/>
      <c r="AG304" s="246"/>
      <c r="AH304" s="190"/>
      <c r="AI304" s="190"/>
      <c r="AJ304" s="190"/>
      <c r="AK304" s="190"/>
      <c r="AL304" s="190"/>
      <c r="AM304" s="190"/>
      <c r="AN304" s="190"/>
      <c r="AO304" s="190"/>
      <c r="AP304" s="190"/>
      <c r="AQ304" s="190"/>
      <c r="AR304" s="190"/>
      <c r="AS304" s="190"/>
      <c r="AT304" s="190"/>
      <c r="AU304" s="190"/>
      <c r="AV304" s="190"/>
      <c r="AW304" s="190"/>
      <c r="AX304" s="190"/>
      <c r="AY304" s="190"/>
      <c r="AZ304" s="190"/>
      <c r="BA304" s="190"/>
      <c r="BB304" s="190"/>
      <c r="BC304" s="190"/>
      <c r="BD304" s="190"/>
      <c r="BE304" s="190"/>
      <c r="BF304" s="190"/>
      <c r="BG304" s="190"/>
      <c r="BH304" s="190"/>
      <c r="BI304" s="190"/>
      <c r="BJ304" s="190"/>
      <c r="BK304" s="190"/>
      <c r="BL304" s="190"/>
      <c r="BM304" s="190"/>
      <c r="BN304" s="190"/>
      <c r="BO304" s="190"/>
      <c r="BP304" s="190"/>
      <c r="BQ304" s="190"/>
      <c r="BR304" s="190"/>
    </row>
    <row r="305" spans="1:70">
      <c r="A305" s="261">
        <v>32</v>
      </c>
      <c r="B305" s="262"/>
      <c r="C305" s="262"/>
      <c r="D305" s="262"/>
      <c r="E305" s="262"/>
      <c r="F305" s="262"/>
      <c r="G305" s="266"/>
      <c r="H305" s="262"/>
      <c r="I305" s="264"/>
      <c r="J305" s="265"/>
      <c r="K305" s="266"/>
      <c r="L305" s="266"/>
      <c r="M305" s="262"/>
      <c r="N305" s="266"/>
      <c r="O305" s="262"/>
      <c r="P305" s="267"/>
      <c r="Q305" s="262"/>
      <c r="R305" s="267"/>
      <c r="S305" s="262"/>
      <c r="T305" s="267"/>
      <c r="U305" s="262"/>
      <c r="V305" s="267"/>
      <c r="W305" s="262"/>
      <c r="X305" s="267"/>
      <c r="Y305" s="262"/>
      <c r="Z305" s="266"/>
      <c r="AA305" s="268"/>
      <c r="AB305" s="268"/>
      <c r="AC305" s="268"/>
      <c r="AD305" s="268"/>
      <c r="AE305" s="269"/>
      <c r="AF305" s="194"/>
      <c r="AG305" s="246"/>
      <c r="AH305" s="190"/>
      <c r="AI305" s="190"/>
      <c r="AJ305" s="190"/>
      <c r="AK305" s="190"/>
      <c r="AL305" s="190"/>
      <c r="AM305" s="190"/>
      <c r="AN305" s="190"/>
      <c r="AO305" s="190"/>
      <c r="AP305" s="190"/>
      <c r="AQ305" s="190"/>
      <c r="AR305" s="190"/>
      <c r="AS305" s="190"/>
      <c r="AT305" s="190"/>
      <c r="AU305" s="190"/>
      <c r="AV305" s="190"/>
      <c r="AW305" s="190"/>
      <c r="AX305" s="190"/>
      <c r="AY305" s="190"/>
      <c r="AZ305" s="190"/>
      <c r="BA305" s="190"/>
      <c r="BB305" s="190"/>
      <c r="BC305" s="190"/>
      <c r="BD305" s="190"/>
      <c r="BE305" s="190"/>
      <c r="BF305" s="190"/>
      <c r="BG305" s="190"/>
      <c r="BH305" s="190"/>
      <c r="BI305" s="190"/>
      <c r="BJ305" s="190"/>
      <c r="BK305" s="190"/>
      <c r="BL305" s="190"/>
      <c r="BM305" s="190"/>
      <c r="BN305" s="190"/>
      <c r="BO305" s="190"/>
      <c r="BP305" s="190"/>
      <c r="BQ305" s="190"/>
      <c r="BR305" s="190"/>
    </row>
    <row r="306" spans="1:70">
      <c r="A306" s="261">
        <v>33</v>
      </c>
      <c r="B306" s="262"/>
      <c r="C306" s="262"/>
      <c r="D306" s="262"/>
      <c r="E306" s="262"/>
      <c r="F306" s="262"/>
      <c r="G306" s="266"/>
      <c r="H306" s="262"/>
      <c r="I306" s="264"/>
      <c r="J306" s="265"/>
      <c r="K306" s="266"/>
      <c r="L306" s="266"/>
      <c r="M306" s="262"/>
      <c r="N306" s="266"/>
      <c r="O306" s="262"/>
      <c r="P306" s="267"/>
      <c r="Q306" s="262"/>
      <c r="R306" s="267"/>
      <c r="S306" s="262"/>
      <c r="T306" s="267"/>
      <c r="U306" s="262"/>
      <c r="V306" s="267"/>
      <c r="W306" s="262"/>
      <c r="X306" s="267"/>
      <c r="Y306" s="262"/>
      <c r="Z306" s="266"/>
      <c r="AA306" s="268"/>
      <c r="AB306" s="268"/>
      <c r="AC306" s="268"/>
      <c r="AD306" s="268"/>
      <c r="AE306" s="269"/>
      <c r="AF306" s="194"/>
      <c r="AG306" s="246"/>
      <c r="AH306" s="190"/>
      <c r="AI306" s="190"/>
      <c r="AJ306" s="190"/>
      <c r="AK306" s="190"/>
      <c r="AL306" s="190"/>
      <c r="AM306" s="190"/>
      <c r="AN306" s="190"/>
      <c r="AO306" s="190"/>
      <c r="AP306" s="190"/>
      <c r="AQ306" s="190"/>
      <c r="AR306" s="190"/>
      <c r="AS306" s="190"/>
      <c r="AT306" s="190"/>
      <c r="AU306" s="190"/>
      <c r="AV306" s="190"/>
      <c r="AW306" s="190"/>
      <c r="AX306" s="190"/>
      <c r="AY306" s="190"/>
      <c r="AZ306" s="190"/>
      <c r="BA306" s="190"/>
      <c r="BB306" s="190"/>
      <c r="BC306" s="190"/>
      <c r="BD306" s="190"/>
      <c r="BE306" s="190"/>
      <c r="BF306" s="190"/>
      <c r="BG306" s="190"/>
      <c r="BH306" s="190"/>
      <c r="BI306" s="190"/>
      <c r="BJ306" s="190"/>
      <c r="BK306" s="190"/>
      <c r="BL306" s="190"/>
      <c r="BM306" s="190"/>
      <c r="BN306" s="190"/>
      <c r="BO306" s="190"/>
      <c r="BP306" s="190"/>
      <c r="BQ306" s="190"/>
      <c r="BR306" s="190"/>
    </row>
    <row r="307" spans="1:70">
      <c r="A307" s="261">
        <v>34</v>
      </c>
      <c r="B307" s="262"/>
      <c r="C307" s="262"/>
      <c r="D307" s="262"/>
      <c r="E307" s="262"/>
      <c r="F307" s="262"/>
      <c r="G307" s="266"/>
      <c r="H307" s="262"/>
      <c r="I307" s="264"/>
      <c r="J307" s="265"/>
      <c r="K307" s="266"/>
      <c r="L307" s="266"/>
      <c r="M307" s="262"/>
      <c r="N307" s="266"/>
      <c r="O307" s="262"/>
      <c r="P307" s="267"/>
      <c r="Q307" s="262"/>
      <c r="R307" s="267"/>
      <c r="S307" s="262"/>
      <c r="T307" s="267"/>
      <c r="U307" s="262"/>
      <c r="V307" s="267"/>
      <c r="W307" s="262"/>
      <c r="X307" s="267"/>
      <c r="Y307" s="262"/>
      <c r="Z307" s="266"/>
      <c r="AA307" s="268"/>
      <c r="AB307" s="268"/>
      <c r="AC307" s="268"/>
      <c r="AD307" s="268"/>
      <c r="AE307" s="269"/>
      <c r="AF307" s="194"/>
      <c r="AG307" s="246"/>
      <c r="AH307" s="190"/>
      <c r="AI307" s="190"/>
      <c r="AJ307" s="190"/>
      <c r="AK307" s="190"/>
      <c r="AL307" s="190"/>
      <c r="AM307" s="190"/>
      <c r="AN307" s="190"/>
      <c r="AO307" s="190"/>
      <c r="AP307" s="190"/>
      <c r="AQ307" s="190"/>
      <c r="AR307" s="190"/>
      <c r="AS307" s="190"/>
      <c r="AT307" s="190"/>
      <c r="AU307" s="190"/>
      <c r="AV307" s="190"/>
      <c r="AW307" s="190"/>
      <c r="AX307" s="190"/>
      <c r="AY307" s="190"/>
      <c r="AZ307" s="190"/>
      <c r="BA307" s="190"/>
      <c r="BB307" s="190"/>
      <c r="BC307" s="190"/>
      <c r="BD307" s="190"/>
      <c r="BE307" s="190"/>
      <c r="BF307" s="190"/>
      <c r="BG307" s="190"/>
      <c r="BH307" s="190"/>
      <c r="BI307" s="190"/>
      <c r="BJ307" s="190"/>
      <c r="BK307" s="190"/>
      <c r="BL307" s="190"/>
      <c r="BM307" s="190"/>
      <c r="BN307" s="190"/>
      <c r="BO307" s="190"/>
      <c r="BP307" s="190"/>
      <c r="BQ307" s="190"/>
      <c r="BR307" s="190"/>
    </row>
    <row r="308" spans="1:70">
      <c r="A308" s="261">
        <v>35</v>
      </c>
      <c r="B308" s="262"/>
      <c r="C308" s="262"/>
      <c r="D308" s="262"/>
      <c r="E308" s="262"/>
      <c r="F308" s="262"/>
      <c r="G308" s="266"/>
      <c r="H308" s="262"/>
      <c r="I308" s="264"/>
      <c r="J308" s="265"/>
      <c r="K308" s="266"/>
      <c r="L308" s="266"/>
      <c r="M308" s="262"/>
      <c r="N308" s="266"/>
      <c r="O308" s="262"/>
      <c r="P308" s="267"/>
      <c r="Q308" s="262"/>
      <c r="R308" s="267"/>
      <c r="S308" s="262"/>
      <c r="T308" s="267"/>
      <c r="U308" s="262"/>
      <c r="V308" s="267"/>
      <c r="W308" s="262"/>
      <c r="X308" s="267"/>
      <c r="Y308" s="262"/>
      <c r="Z308" s="266"/>
      <c r="AA308" s="268"/>
      <c r="AB308" s="268"/>
      <c r="AC308" s="268"/>
      <c r="AD308" s="268"/>
      <c r="AE308" s="269"/>
      <c r="AF308" s="194"/>
      <c r="AG308" s="246"/>
      <c r="AH308" s="190"/>
      <c r="AI308" s="190"/>
      <c r="AJ308" s="190"/>
      <c r="AK308" s="190"/>
      <c r="AL308" s="190"/>
      <c r="AM308" s="190"/>
      <c r="AN308" s="190"/>
      <c r="AO308" s="190"/>
      <c r="AP308" s="190"/>
      <c r="AQ308" s="190"/>
      <c r="AR308" s="190"/>
      <c r="AS308" s="190"/>
      <c r="AT308" s="190"/>
      <c r="AU308" s="190"/>
      <c r="AV308" s="190"/>
      <c r="AW308" s="190"/>
      <c r="AX308" s="190"/>
      <c r="AY308" s="190"/>
      <c r="AZ308" s="190"/>
      <c r="BA308" s="190"/>
      <c r="BB308" s="190"/>
      <c r="BC308" s="190"/>
      <c r="BD308" s="190"/>
      <c r="BE308" s="190"/>
      <c r="BF308" s="190"/>
      <c r="BG308" s="190"/>
      <c r="BH308" s="190"/>
      <c r="BI308" s="190"/>
      <c r="BJ308" s="190"/>
      <c r="BK308" s="190"/>
      <c r="BL308" s="190"/>
      <c r="BM308" s="190"/>
      <c r="BN308" s="190"/>
      <c r="BO308" s="190"/>
      <c r="BP308" s="190"/>
      <c r="BQ308" s="190"/>
      <c r="BR308" s="190"/>
    </row>
    <row r="309" spans="1:70">
      <c r="A309" s="261">
        <v>36</v>
      </c>
      <c r="B309" s="262"/>
      <c r="C309" s="262"/>
      <c r="D309" s="262"/>
      <c r="E309" s="262"/>
      <c r="F309" s="262"/>
      <c r="G309" s="266"/>
      <c r="H309" s="262"/>
      <c r="I309" s="264"/>
      <c r="J309" s="265"/>
      <c r="K309" s="266"/>
      <c r="L309" s="266"/>
      <c r="M309" s="262"/>
      <c r="N309" s="266"/>
      <c r="O309" s="262"/>
      <c r="P309" s="267"/>
      <c r="Q309" s="262"/>
      <c r="R309" s="267"/>
      <c r="S309" s="262"/>
      <c r="T309" s="267"/>
      <c r="U309" s="262"/>
      <c r="V309" s="267"/>
      <c r="W309" s="262"/>
      <c r="X309" s="267"/>
      <c r="Y309" s="262"/>
      <c r="Z309" s="266"/>
      <c r="AA309" s="268"/>
      <c r="AB309" s="268"/>
      <c r="AC309" s="268"/>
      <c r="AD309" s="268"/>
      <c r="AE309" s="269"/>
      <c r="AF309" s="194"/>
      <c r="AG309" s="246"/>
      <c r="AH309" s="190"/>
      <c r="AI309" s="190"/>
      <c r="AJ309" s="190"/>
      <c r="AK309" s="190"/>
      <c r="AL309" s="190"/>
      <c r="AM309" s="190"/>
      <c r="AN309" s="190"/>
      <c r="AO309" s="190"/>
      <c r="AP309" s="190"/>
      <c r="AQ309" s="190"/>
      <c r="AR309" s="190"/>
      <c r="AS309" s="190"/>
      <c r="AT309" s="190"/>
      <c r="AU309" s="190"/>
      <c r="AV309" s="190"/>
      <c r="AW309" s="190"/>
      <c r="AX309" s="190"/>
      <c r="AY309" s="190"/>
      <c r="AZ309" s="190"/>
      <c r="BA309" s="190"/>
      <c r="BB309" s="190"/>
      <c r="BC309" s="190"/>
      <c r="BD309" s="190"/>
      <c r="BE309" s="190"/>
      <c r="BF309" s="190"/>
      <c r="BG309" s="190"/>
      <c r="BH309" s="190"/>
      <c r="BI309" s="190"/>
      <c r="BJ309" s="190"/>
      <c r="BK309" s="190"/>
      <c r="BL309" s="190"/>
      <c r="BM309" s="190"/>
      <c r="BN309" s="190"/>
      <c r="BO309" s="190"/>
      <c r="BP309" s="190"/>
      <c r="BQ309" s="190"/>
      <c r="BR309" s="190"/>
    </row>
    <row r="310" spans="1:70">
      <c r="A310" s="261">
        <v>37</v>
      </c>
      <c r="B310" s="262"/>
      <c r="C310" s="262"/>
      <c r="D310" s="262"/>
      <c r="E310" s="262"/>
      <c r="F310" s="262"/>
      <c r="G310" s="266"/>
      <c r="H310" s="262"/>
      <c r="I310" s="264"/>
      <c r="J310" s="265"/>
      <c r="K310" s="266"/>
      <c r="L310" s="266"/>
      <c r="M310" s="262"/>
      <c r="N310" s="266"/>
      <c r="O310" s="262"/>
      <c r="P310" s="267"/>
      <c r="Q310" s="262"/>
      <c r="R310" s="267"/>
      <c r="S310" s="262"/>
      <c r="T310" s="267"/>
      <c r="U310" s="262"/>
      <c r="V310" s="267"/>
      <c r="W310" s="262"/>
      <c r="X310" s="267"/>
      <c r="Y310" s="262"/>
      <c r="Z310" s="266"/>
      <c r="AA310" s="268"/>
      <c r="AB310" s="268"/>
      <c r="AC310" s="268"/>
      <c r="AD310" s="268"/>
      <c r="AE310" s="269"/>
      <c r="AF310" s="194"/>
      <c r="AG310" s="246"/>
      <c r="AH310" s="190"/>
      <c r="AI310" s="190"/>
      <c r="AJ310" s="190"/>
      <c r="AK310" s="190"/>
      <c r="AL310" s="190"/>
      <c r="AM310" s="190"/>
      <c r="AN310" s="190"/>
      <c r="AO310" s="190"/>
      <c r="AP310" s="190"/>
      <c r="AQ310" s="190"/>
      <c r="AR310" s="190"/>
      <c r="AS310" s="190"/>
      <c r="AT310" s="190"/>
      <c r="AU310" s="190"/>
      <c r="AV310" s="190"/>
      <c r="AW310" s="190"/>
      <c r="AX310" s="190"/>
      <c r="AY310" s="190"/>
      <c r="AZ310" s="190"/>
      <c r="BA310" s="190"/>
      <c r="BB310" s="190"/>
      <c r="BC310" s="190"/>
      <c r="BD310" s="190"/>
      <c r="BE310" s="190"/>
      <c r="BF310" s="190"/>
      <c r="BG310" s="190"/>
      <c r="BH310" s="190"/>
      <c r="BI310" s="190"/>
      <c r="BJ310" s="190"/>
      <c r="BK310" s="190"/>
      <c r="BL310" s="190"/>
      <c r="BM310" s="190"/>
      <c r="BN310" s="190"/>
      <c r="BO310" s="190"/>
      <c r="BP310" s="190"/>
      <c r="BQ310" s="190"/>
      <c r="BR310" s="190"/>
    </row>
    <row r="311" spans="1:70">
      <c r="A311" s="261">
        <v>38</v>
      </c>
      <c r="B311" s="262"/>
      <c r="C311" s="262"/>
      <c r="D311" s="262"/>
      <c r="E311" s="262"/>
      <c r="F311" s="262"/>
      <c r="G311" s="266"/>
      <c r="H311" s="262"/>
      <c r="I311" s="264"/>
      <c r="J311" s="265"/>
      <c r="K311" s="266"/>
      <c r="L311" s="266"/>
      <c r="M311" s="262"/>
      <c r="N311" s="266"/>
      <c r="O311" s="262"/>
      <c r="P311" s="267"/>
      <c r="Q311" s="262"/>
      <c r="R311" s="267"/>
      <c r="S311" s="262"/>
      <c r="T311" s="267"/>
      <c r="U311" s="262"/>
      <c r="V311" s="267"/>
      <c r="W311" s="262"/>
      <c r="X311" s="267"/>
      <c r="Y311" s="262"/>
      <c r="Z311" s="266"/>
      <c r="AA311" s="268"/>
      <c r="AB311" s="268"/>
      <c r="AC311" s="268"/>
      <c r="AD311" s="268"/>
      <c r="AE311" s="269"/>
      <c r="AF311" s="194"/>
      <c r="AG311" s="246"/>
      <c r="AH311" s="190"/>
      <c r="AI311" s="190"/>
      <c r="AJ311" s="190"/>
      <c r="AK311" s="190"/>
      <c r="AL311" s="190"/>
      <c r="AM311" s="190"/>
      <c r="AN311" s="190"/>
      <c r="AO311" s="190"/>
      <c r="AP311" s="190"/>
      <c r="AQ311" s="190"/>
      <c r="AR311" s="190"/>
      <c r="AS311" s="190"/>
      <c r="AT311" s="190"/>
      <c r="AU311" s="190"/>
      <c r="AV311" s="190"/>
      <c r="AW311" s="190"/>
      <c r="AX311" s="190"/>
      <c r="AY311" s="190"/>
      <c r="AZ311" s="190"/>
      <c r="BA311" s="190"/>
      <c r="BB311" s="190"/>
      <c r="BC311" s="190"/>
      <c r="BD311" s="190"/>
      <c r="BE311" s="190"/>
      <c r="BF311" s="190"/>
      <c r="BG311" s="190"/>
      <c r="BH311" s="190"/>
      <c r="BI311" s="190"/>
      <c r="BJ311" s="190"/>
      <c r="BK311" s="190"/>
      <c r="BL311" s="190"/>
      <c r="BM311" s="190"/>
      <c r="BN311" s="190"/>
      <c r="BO311" s="190"/>
      <c r="BP311" s="190"/>
      <c r="BQ311" s="190"/>
      <c r="BR311" s="190"/>
    </row>
    <row r="312" spans="1:70">
      <c r="A312" s="261">
        <v>39</v>
      </c>
      <c r="B312" s="262"/>
      <c r="C312" s="262"/>
      <c r="D312" s="262"/>
      <c r="E312" s="262"/>
      <c r="F312" s="262"/>
      <c r="G312" s="266"/>
      <c r="H312" s="262"/>
      <c r="I312" s="264"/>
      <c r="J312" s="265"/>
      <c r="K312" s="266"/>
      <c r="L312" s="266"/>
      <c r="M312" s="262"/>
      <c r="N312" s="266"/>
      <c r="O312" s="262"/>
      <c r="P312" s="267"/>
      <c r="Q312" s="262"/>
      <c r="R312" s="267"/>
      <c r="S312" s="262"/>
      <c r="T312" s="267"/>
      <c r="U312" s="262"/>
      <c r="V312" s="267"/>
      <c r="W312" s="262"/>
      <c r="X312" s="267"/>
      <c r="Y312" s="262"/>
      <c r="Z312" s="266"/>
      <c r="AA312" s="268"/>
      <c r="AB312" s="268"/>
      <c r="AC312" s="268"/>
      <c r="AD312" s="268"/>
      <c r="AE312" s="269"/>
      <c r="AF312" s="194"/>
      <c r="AG312" s="246"/>
      <c r="AH312" s="190"/>
      <c r="AI312" s="190"/>
      <c r="AJ312" s="190"/>
      <c r="AK312" s="190"/>
      <c r="AL312" s="190"/>
      <c r="AM312" s="190"/>
      <c r="AN312" s="190"/>
      <c r="AO312" s="190"/>
      <c r="AP312" s="190"/>
      <c r="AQ312" s="190"/>
      <c r="AR312" s="190"/>
      <c r="AS312" s="190"/>
      <c r="AT312" s="190"/>
      <c r="AU312" s="190"/>
      <c r="AV312" s="190"/>
      <c r="AW312" s="190"/>
      <c r="AX312" s="190"/>
      <c r="AY312" s="190"/>
      <c r="AZ312" s="190"/>
      <c r="BA312" s="190"/>
      <c r="BB312" s="190"/>
      <c r="BC312" s="190"/>
      <c r="BD312" s="190"/>
      <c r="BE312" s="190"/>
      <c r="BF312" s="190"/>
      <c r="BG312" s="190"/>
      <c r="BH312" s="190"/>
      <c r="BI312" s="190"/>
      <c r="BJ312" s="190"/>
      <c r="BK312" s="190"/>
      <c r="BL312" s="190"/>
      <c r="BM312" s="190"/>
      <c r="BN312" s="190"/>
      <c r="BO312" s="190"/>
      <c r="BP312" s="190"/>
      <c r="BQ312" s="190"/>
      <c r="BR312" s="190"/>
    </row>
    <row r="313" spans="1:70">
      <c r="A313" s="261">
        <v>40</v>
      </c>
      <c r="B313" s="262"/>
      <c r="C313" s="262"/>
      <c r="D313" s="262"/>
      <c r="E313" s="262"/>
      <c r="F313" s="262"/>
      <c r="G313" s="266"/>
      <c r="H313" s="262"/>
      <c r="I313" s="264"/>
      <c r="J313" s="265"/>
      <c r="K313" s="266"/>
      <c r="L313" s="266"/>
      <c r="M313" s="262"/>
      <c r="N313" s="266"/>
      <c r="O313" s="262"/>
      <c r="P313" s="267"/>
      <c r="Q313" s="262"/>
      <c r="R313" s="267"/>
      <c r="S313" s="262"/>
      <c r="T313" s="267"/>
      <c r="U313" s="262"/>
      <c r="V313" s="267"/>
      <c r="W313" s="262"/>
      <c r="X313" s="267"/>
      <c r="Y313" s="262"/>
      <c r="Z313" s="266"/>
      <c r="AA313" s="268"/>
      <c r="AB313" s="268"/>
      <c r="AC313" s="268"/>
      <c r="AD313" s="268"/>
      <c r="AE313" s="269"/>
      <c r="AF313" s="194"/>
      <c r="AG313" s="246"/>
      <c r="AH313" s="190"/>
      <c r="AI313" s="190"/>
      <c r="AJ313" s="190"/>
      <c r="AK313" s="190"/>
      <c r="AL313" s="190"/>
      <c r="AM313" s="190"/>
      <c r="AN313" s="190"/>
      <c r="AO313" s="190"/>
      <c r="AP313" s="190"/>
      <c r="AQ313" s="190"/>
      <c r="AR313" s="190"/>
      <c r="AS313" s="190"/>
      <c r="AT313" s="190"/>
      <c r="AU313" s="190"/>
      <c r="AV313" s="190"/>
      <c r="AW313" s="190"/>
      <c r="AX313" s="190"/>
      <c r="AY313" s="190"/>
      <c r="AZ313" s="190"/>
      <c r="BA313" s="190"/>
      <c r="BB313" s="190"/>
      <c r="BC313" s="190"/>
      <c r="BD313" s="190"/>
      <c r="BE313" s="190"/>
      <c r="BF313" s="190"/>
      <c r="BG313" s="190"/>
      <c r="BH313" s="190"/>
      <c r="BI313" s="190"/>
      <c r="BJ313" s="190"/>
      <c r="BK313" s="190"/>
      <c r="BL313" s="190"/>
      <c r="BM313" s="190"/>
      <c r="BN313" s="190"/>
      <c r="BO313" s="190"/>
      <c r="BP313" s="190"/>
      <c r="BQ313" s="190"/>
      <c r="BR313" s="190"/>
    </row>
    <row r="314" spans="1:70">
      <c r="A314" s="261">
        <v>41</v>
      </c>
      <c r="B314" s="262"/>
      <c r="C314" s="262"/>
      <c r="D314" s="262"/>
      <c r="E314" s="262"/>
      <c r="F314" s="262"/>
      <c r="G314" s="266"/>
      <c r="H314" s="262"/>
      <c r="I314" s="264"/>
      <c r="J314" s="265"/>
      <c r="K314" s="266"/>
      <c r="L314" s="266"/>
      <c r="M314" s="262"/>
      <c r="N314" s="266"/>
      <c r="O314" s="262"/>
      <c r="P314" s="267"/>
      <c r="Q314" s="262"/>
      <c r="R314" s="267"/>
      <c r="S314" s="262"/>
      <c r="T314" s="267"/>
      <c r="U314" s="262"/>
      <c r="V314" s="267"/>
      <c r="W314" s="262"/>
      <c r="X314" s="267"/>
      <c r="Y314" s="262"/>
      <c r="Z314" s="266"/>
      <c r="AA314" s="268"/>
      <c r="AB314" s="268"/>
      <c r="AC314" s="268"/>
      <c r="AD314" s="268"/>
      <c r="AE314" s="269"/>
      <c r="AF314" s="194"/>
      <c r="AG314" s="246"/>
      <c r="AH314" s="190"/>
      <c r="AI314" s="190"/>
      <c r="AJ314" s="190"/>
      <c r="AK314" s="190"/>
      <c r="AL314" s="190"/>
      <c r="AM314" s="190"/>
      <c r="AN314" s="190"/>
      <c r="AO314" s="190"/>
      <c r="AP314" s="190"/>
      <c r="AQ314" s="190"/>
      <c r="AR314" s="190"/>
      <c r="AS314" s="190"/>
      <c r="AT314" s="190"/>
      <c r="AU314" s="190"/>
      <c r="AV314" s="190"/>
      <c r="AW314" s="190"/>
      <c r="AX314" s="190"/>
      <c r="AY314" s="190"/>
      <c r="AZ314" s="190"/>
      <c r="BA314" s="190"/>
      <c r="BB314" s="190"/>
      <c r="BC314" s="190"/>
      <c r="BD314" s="190"/>
      <c r="BE314" s="190"/>
      <c r="BF314" s="190"/>
      <c r="BG314" s="190"/>
      <c r="BH314" s="190"/>
      <c r="BI314" s="190"/>
      <c r="BJ314" s="190"/>
      <c r="BK314" s="190"/>
      <c r="BL314" s="190"/>
      <c r="BM314" s="190"/>
      <c r="BN314" s="190"/>
      <c r="BO314" s="190"/>
      <c r="BP314" s="190"/>
      <c r="BQ314" s="190"/>
      <c r="BR314" s="190"/>
    </row>
    <row r="315" spans="1:70">
      <c r="A315" s="261">
        <v>42</v>
      </c>
      <c r="B315" s="262"/>
      <c r="C315" s="262"/>
      <c r="D315" s="262"/>
      <c r="E315" s="262"/>
      <c r="F315" s="262"/>
      <c r="G315" s="266"/>
      <c r="H315" s="262"/>
      <c r="I315" s="264"/>
      <c r="J315" s="265"/>
      <c r="K315" s="266"/>
      <c r="L315" s="266"/>
      <c r="M315" s="262"/>
      <c r="N315" s="266"/>
      <c r="O315" s="295"/>
      <c r="P315" s="267"/>
      <c r="Q315" s="262"/>
      <c r="R315" s="267"/>
      <c r="S315" s="262"/>
      <c r="T315" s="267"/>
      <c r="U315" s="262"/>
      <c r="V315" s="267"/>
      <c r="W315" s="262"/>
      <c r="X315" s="267"/>
      <c r="Y315" s="262"/>
      <c r="Z315" s="266"/>
      <c r="AA315" s="268"/>
      <c r="AB315" s="268"/>
      <c r="AC315" s="268"/>
      <c r="AD315" s="268"/>
      <c r="AE315" s="269"/>
      <c r="AF315" s="194"/>
      <c r="AG315" s="246"/>
      <c r="AH315" s="190"/>
      <c r="AI315" s="190"/>
      <c r="AJ315" s="190"/>
      <c r="AK315" s="190"/>
      <c r="AL315" s="190"/>
      <c r="AM315" s="190"/>
      <c r="AN315" s="190"/>
      <c r="AO315" s="190"/>
      <c r="AP315" s="190"/>
      <c r="AQ315" s="190"/>
      <c r="AR315" s="190"/>
      <c r="AS315" s="190"/>
      <c r="AT315" s="190"/>
      <c r="AU315" s="190"/>
      <c r="AV315" s="190"/>
      <c r="AW315" s="190"/>
      <c r="AX315" s="190"/>
      <c r="AY315" s="190"/>
      <c r="AZ315" s="190"/>
      <c r="BA315" s="190"/>
      <c r="BB315" s="190"/>
      <c r="BC315" s="190"/>
      <c r="BD315" s="190"/>
      <c r="BE315" s="190"/>
      <c r="BF315" s="190"/>
      <c r="BG315" s="190"/>
      <c r="BH315" s="190"/>
      <c r="BI315" s="190"/>
      <c r="BJ315" s="190"/>
      <c r="BK315" s="190"/>
      <c r="BL315" s="190"/>
      <c r="BM315" s="190"/>
      <c r="BN315" s="190"/>
      <c r="BO315" s="190"/>
      <c r="BP315" s="190"/>
      <c r="BQ315" s="190"/>
      <c r="BR315" s="190"/>
    </row>
    <row r="316" spans="1:70">
      <c r="A316" s="261">
        <v>43</v>
      </c>
      <c r="B316" s="262"/>
      <c r="C316" s="262"/>
      <c r="D316" s="262"/>
      <c r="E316" s="262"/>
      <c r="F316" s="262"/>
      <c r="G316" s="266"/>
      <c r="H316" s="262"/>
      <c r="I316" s="264"/>
      <c r="J316" s="265"/>
      <c r="K316" s="266"/>
      <c r="L316" s="266"/>
      <c r="M316" s="262"/>
      <c r="N316" s="266"/>
      <c r="O316" s="262"/>
      <c r="P316" s="267"/>
      <c r="Q316" s="262"/>
      <c r="R316" s="267"/>
      <c r="S316" s="262"/>
      <c r="T316" s="267"/>
      <c r="U316" s="262"/>
      <c r="V316" s="267"/>
      <c r="W316" s="262"/>
      <c r="X316" s="267"/>
      <c r="Y316" s="262"/>
      <c r="Z316" s="266"/>
      <c r="AA316" s="268"/>
      <c r="AB316" s="268"/>
      <c r="AC316" s="268"/>
      <c r="AD316" s="268"/>
      <c r="AE316" s="269"/>
      <c r="AF316" s="194"/>
      <c r="AG316" s="246"/>
      <c r="AH316" s="190"/>
      <c r="AI316" s="190"/>
      <c r="AJ316" s="190"/>
      <c r="AK316" s="190"/>
      <c r="AL316" s="190"/>
      <c r="AM316" s="190"/>
      <c r="AN316" s="190"/>
      <c r="AO316" s="190"/>
      <c r="AP316" s="190"/>
      <c r="AQ316" s="190"/>
      <c r="AR316" s="190"/>
      <c r="AS316" s="190"/>
      <c r="AT316" s="190"/>
      <c r="AU316" s="190"/>
      <c r="AV316" s="190"/>
      <c r="AW316" s="190"/>
      <c r="AX316" s="190"/>
      <c r="AY316" s="190"/>
      <c r="AZ316" s="190"/>
      <c r="BA316" s="190"/>
      <c r="BB316" s="190"/>
      <c r="BC316" s="190"/>
      <c r="BD316" s="190"/>
      <c r="BE316" s="190"/>
      <c r="BF316" s="190"/>
      <c r="BG316" s="190"/>
      <c r="BH316" s="190"/>
      <c r="BI316" s="190"/>
      <c r="BJ316" s="190"/>
      <c r="BK316" s="190"/>
      <c r="BL316" s="190"/>
      <c r="BM316" s="190"/>
      <c r="BN316" s="190"/>
      <c r="BO316" s="190"/>
      <c r="BP316" s="190"/>
      <c r="BQ316" s="190"/>
      <c r="BR316" s="190"/>
    </row>
    <row r="317" spans="1:70">
      <c r="A317" s="261">
        <v>44</v>
      </c>
      <c r="B317" s="262"/>
      <c r="C317" s="262"/>
      <c r="D317" s="262"/>
      <c r="E317" s="262"/>
      <c r="F317" s="262"/>
      <c r="G317" s="266"/>
      <c r="H317" s="262"/>
      <c r="I317" s="264"/>
      <c r="J317" s="265"/>
      <c r="K317" s="266"/>
      <c r="L317" s="266"/>
      <c r="M317" s="262"/>
      <c r="N317" s="266"/>
      <c r="O317" s="262"/>
      <c r="P317" s="267"/>
      <c r="Q317" s="262"/>
      <c r="R317" s="267"/>
      <c r="S317" s="262"/>
      <c r="T317" s="267"/>
      <c r="U317" s="262"/>
      <c r="V317" s="267"/>
      <c r="W317" s="262"/>
      <c r="X317" s="267"/>
      <c r="Y317" s="262"/>
      <c r="Z317" s="266"/>
      <c r="AA317" s="268"/>
      <c r="AB317" s="268"/>
      <c r="AC317" s="268"/>
      <c r="AD317" s="268"/>
      <c r="AE317" s="269"/>
      <c r="AF317" s="194"/>
      <c r="AG317" s="246"/>
      <c r="AH317" s="190"/>
      <c r="AI317" s="190"/>
      <c r="AJ317" s="190"/>
      <c r="AK317" s="190"/>
      <c r="AL317" s="190"/>
      <c r="AM317" s="190"/>
      <c r="AN317" s="190"/>
      <c r="AO317" s="190"/>
      <c r="AP317" s="190"/>
      <c r="AQ317" s="190"/>
      <c r="AR317" s="190"/>
      <c r="AS317" s="190"/>
      <c r="AT317" s="190"/>
      <c r="AU317" s="190"/>
      <c r="AV317" s="190"/>
      <c r="AW317" s="190"/>
      <c r="AX317" s="190"/>
      <c r="AY317" s="190"/>
      <c r="AZ317" s="190"/>
      <c r="BA317" s="190"/>
      <c r="BB317" s="190"/>
      <c r="BC317" s="190"/>
      <c r="BD317" s="190"/>
      <c r="BE317" s="190"/>
      <c r="BF317" s="190"/>
      <c r="BG317" s="190"/>
      <c r="BH317" s="190"/>
      <c r="BI317" s="190"/>
      <c r="BJ317" s="190"/>
      <c r="BK317" s="190"/>
      <c r="BL317" s="190"/>
      <c r="BM317" s="190"/>
      <c r="BN317" s="190"/>
      <c r="BO317" s="190"/>
      <c r="BP317" s="190"/>
      <c r="BQ317" s="190"/>
      <c r="BR317" s="190"/>
    </row>
    <row r="318" spans="1:70">
      <c r="A318" s="261">
        <v>45</v>
      </c>
      <c r="B318" s="262"/>
      <c r="C318" s="262"/>
      <c r="D318" s="262"/>
      <c r="E318" s="262"/>
      <c r="F318" s="262"/>
      <c r="G318" s="266"/>
      <c r="H318" s="262"/>
      <c r="I318" s="264"/>
      <c r="J318" s="265"/>
      <c r="K318" s="266"/>
      <c r="L318" s="266"/>
      <c r="M318" s="262"/>
      <c r="N318" s="266"/>
      <c r="O318" s="262"/>
      <c r="P318" s="267"/>
      <c r="Q318" s="262"/>
      <c r="R318" s="267"/>
      <c r="S318" s="262"/>
      <c r="T318" s="267"/>
      <c r="U318" s="262"/>
      <c r="V318" s="267"/>
      <c r="W318" s="262"/>
      <c r="X318" s="267"/>
      <c r="Y318" s="262"/>
      <c r="Z318" s="266"/>
      <c r="AA318" s="268"/>
      <c r="AB318" s="268"/>
      <c r="AC318" s="268"/>
      <c r="AD318" s="268"/>
      <c r="AE318" s="269"/>
      <c r="AF318" s="194"/>
      <c r="AG318" s="246"/>
      <c r="AH318" s="190"/>
      <c r="AI318" s="190"/>
      <c r="AJ318" s="190"/>
      <c r="AK318" s="190"/>
      <c r="AL318" s="190"/>
      <c r="AM318" s="190"/>
      <c r="AN318" s="190"/>
      <c r="AO318" s="190"/>
      <c r="AP318" s="190"/>
      <c r="AQ318" s="190"/>
      <c r="AR318" s="190"/>
      <c r="AS318" s="190"/>
      <c r="AT318" s="190"/>
      <c r="AU318" s="190"/>
      <c r="AV318" s="190"/>
      <c r="AW318" s="190"/>
      <c r="AX318" s="190"/>
      <c r="AY318" s="190"/>
      <c r="AZ318" s="190"/>
      <c r="BA318" s="190"/>
      <c r="BB318" s="190"/>
      <c r="BC318" s="190"/>
      <c r="BD318" s="190"/>
      <c r="BE318" s="190"/>
      <c r="BF318" s="190"/>
      <c r="BG318" s="190"/>
      <c r="BH318" s="190"/>
      <c r="BI318" s="190"/>
      <c r="BJ318" s="190"/>
      <c r="BK318" s="190"/>
      <c r="BL318" s="190"/>
      <c r="BM318" s="190"/>
      <c r="BN318" s="190"/>
      <c r="BO318" s="190"/>
      <c r="BP318" s="190"/>
      <c r="BQ318" s="190"/>
      <c r="BR318" s="190"/>
    </row>
    <row r="319" spans="1:70">
      <c r="A319" s="261">
        <v>46</v>
      </c>
      <c r="B319" s="262"/>
      <c r="C319" s="262"/>
      <c r="D319" s="262"/>
      <c r="E319" s="262"/>
      <c r="F319" s="262"/>
      <c r="G319" s="266"/>
      <c r="H319" s="262"/>
      <c r="I319" s="264"/>
      <c r="J319" s="265"/>
      <c r="K319" s="266"/>
      <c r="L319" s="266"/>
      <c r="M319" s="262"/>
      <c r="N319" s="266"/>
      <c r="O319" s="262"/>
      <c r="P319" s="267"/>
      <c r="Q319" s="262"/>
      <c r="R319" s="267"/>
      <c r="S319" s="262"/>
      <c r="T319" s="267"/>
      <c r="U319" s="262"/>
      <c r="V319" s="267"/>
      <c r="W319" s="262"/>
      <c r="X319" s="267"/>
      <c r="Y319" s="262"/>
      <c r="Z319" s="266"/>
      <c r="AA319" s="268"/>
      <c r="AB319" s="268"/>
      <c r="AC319" s="268"/>
      <c r="AD319" s="268"/>
      <c r="AE319" s="269"/>
      <c r="AF319" s="194"/>
      <c r="AG319" s="246"/>
      <c r="AH319" s="190"/>
      <c r="AI319" s="190"/>
      <c r="AJ319" s="190"/>
      <c r="AK319" s="190"/>
      <c r="AL319" s="190"/>
      <c r="AM319" s="190"/>
      <c r="AN319" s="190"/>
      <c r="AO319" s="190"/>
      <c r="AP319" s="190"/>
      <c r="AQ319" s="190"/>
      <c r="AR319" s="190"/>
      <c r="AS319" s="190"/>
      <c r="AT319" s="190"/>
      <c r="AU319" s="190"/>
      <c r="AV319" s="190"/>
      <c r="AW319" s="190"/>
      <c r="AX319" s="190"/>
      <c r="AY319" s="190"/>
      <c r="AZ319" s="190"/>
      <c r="BA319" s="190"/>
      <c r="BB319" s="190"/>
      <c r="BC319" s="190"/>
      <c r="BD319" s="190"/>
      <c r="BE319" s="190"/>
      <c r="BF319" s="190"/>
      <c r="BG319" s="190"/>
      <c r="BH319" s="190"/>
      <c r="BI319" s="190"/>
      <c r="BJ319" s="190"/>
      <c r="BK319" s="190"/>
      <c r="BL319" s="190"/>
      <c r="BM319" s="190"/>
      <c r="BN319" s="190"/>
      <c r="BO319" s="190"/>
      <c r="BP319" s="190"/>
      <c r="BQ319" s="190"/>
      <c r="BR319" s="190"/>
    </row>
    <row r="320" spans="1:70">
      <c r="A320" s="261">
        <v>47</v>
      </c>
      <c r="B320" s="262"/>
      <c r="C320" s="262"/>
      <c r="D320" s="262"/>
      <c r="E320" s="262"/>
      <c r="F320" s="262"/>
      <c r="G320" s="266"/>
      <c r="H320" s="262"/>
      <c r="I320" s="264"/>
      <c r="J320" s="265"/>
      <c r="K320" s="266"/>
      <c r="L320" s="266"/>
      <c r="M320" s="262"/>
      <c r="N320" s="266"/>
      <c r="O320" s="262"/>
      <c r="P320" s="267"/>
      <c r="Q320" s="262"/>
      <c r="R320" s="267"/>
      <c r="S320" s="262"/>
      <c r="T320" s="267"/>
      <c r="U320" s="262"/>
      <c r="V320" s="267"/>
      <c r="W320" s="262"/>
      <c r="X320" s="267"/>
      <c r="Y320" s="262"/>
      <c r="Z320" s="266"/>
      <c r="AA320" s="268"/>
      <c r="AB320" s="268"/>
      <c r="AC320" s="268"/>
      <c r="AD320" s="268"/>
      <c r="AE320" s="269"/>
      <c r="AF320" s="194"/>
      <c r="AG320" s="246"/>
      <c r="AH320" s="190"/>
      <c r="AI320" s="190"/>
      <c r="AJ320" s="190"/>
      <c r="AK320" s="190"/>
      <c r="AL320" s="190"/>
      <c r="AM320" s="190"/>
      <c r="AN320" s="190"/>
      <c r="AO320" s="190"/>
      <c r="AP320" s="190"/>
      <c r="AQ320" s="190"/>
      <c r="AR320" s="190"/>
      <c r="AS320" s="190"/>
      <c r="AT320" s="190"/>
      <c r="AU320" s="190"/>
      <c r="AV320" s="190"/>
      <c r="AW320" s="190"/>
      <c r="AX320" s="190"/>
      <c r="AY320" s="190"/>
      <c r="AZ320" s="190"/>
      <c r="BA320" s="190"/>
      <c r="BB320" s="190"/>
      <c r="BC320" s="190"/>
      <c r="BD320" s="190"/>
      <c r="BE320" s="190"/>
      <c r="BF320" s="190"/>
      <c r="BG320" s="190"/>
      <c r="BH320" s="190"/>
      <c r="BI320" s="190"/>
      <c r="BJ320" s="190"/>
      <c r="BK320" s="190"/>
      <c r="BL320" s="190"/>
      <c r="BM320" s="190"/>
      <c r="BN320" s="190"/>
      <c r="BO320" s="190"/>
      <c r="BP320" s="190"/>
      <c r="BQ320" s="190"/>
      <c r="BR320" s="190"/>
    </row>
    <row r="321" spans="1:70">
      <c r="A321" s="261">
        <v>48</v>
      </c>
      <c r="B321" s="262"/>
      <c r="C321" s="262"/>
      <c r="D321" s="262"/>
      <c r="E321" s="262"/>
      <c r="F321" s="262"/>
      <c r="G321" s="266"/>
      <c r="H321" s="262"/>
      <c r="I321" s="264"/>
      <c r="J321" s="265"/>
      <c r="K321" s="266"/>
      <c r="L321" s="266"/>
      <c r="M321" s="262"/>
      <c r="N321" s="266"/>
      <c r="O321" s="262"/>
      <c r="P321" s="267"/>
      <c r="Q321" s="262"/>
      <c r="R321" s="267"/>
      <c r="S321" s="262"/>
      <c r="T321" s="267"/>
      <c r="U321" s="262"/>
      <c r="V321" s="267"/>
      <c r="W321" s="262"/>
      <c r="X321" s="267"/>
      <c r="Y321" s="262"/>
      <c r="Z321" s="266"/>
      <c r="AA321" s="268"/>
      <c r="AB321" s="268"/>
      <c r="AC321" s="268"/>
      <c r="AD321" s="268"/>
      <c r="AE321" s="269"/>
      <c r="AF321" s="194"/>
      <c r="AG321" s="246"/>
      <c r="AH321" s="190"/>
      <c r="AI321" s="190"/>
      <c r="AJ321" s="190"/>
      <c r="AK321" s="190"/>
      <c r="AL321" s="190"/>
      <c r="AM321" s="190"/>
      <c r="AN321" s="190"/>
      <c r="AO321" s="190"/>
      <c r="AP321" s="190"/>
      <c r="AQ321" s="190"/>
      <c r="AR321" s="190"/>
      <c r="AS321" s="190"/>
      <c r="AT321" s="190"/>
      <c r="AU321" s="190"/>
      <c r="AV321" s="190"/>
      <c r="AW321" s="190"/>
      <c r="AX321" s="190"/>
      <c r="AY321" s="190"/>
      <c r="AZ321" s="190"/>
      <c r="BA321" s="190"/>
      <c r="BB321" s="190"/>
      <c r="BC321" s="190"/>
      <c r="BD321" s="190"/>
      <c r="BE321" s="190"/>
      <c r="BF321" s="190"/>
      <c r="BG321" s="190"/>
      <c r="BH321" s="190"/>
      <c r="BI321" s="190"/>
      <c r="BJ321" s="190"/>
      <c r="BK321" s="190"/>
      <c r="BL321" s="190"/>
      <c r="BM321" s="190"/>
      <c r="BN321" s="190"/>
      <c r="BO321" s="190"/>
      <c r="BP321" s="190"/>
      <c r="BQ321" s="190"/>
      <c r="BR321" s="190"/>
    </row>
    <row r="322" spans="1:70">
      <c r="A322" s="261">
        <v>49</v>
      </c>
      <c r="B322" s="262"/>
      <c r="C322" s="262"/>
      <c r="D322" s="262"/>
      <c r="E322" s="262"/>
      <c r="F322" s="262"/>
      <c r="G322" s="266"/>
      <c r="H322" s="262"/>
      <c r="I322" s="264"/>
      <c r="J322" s="265"/>
      <c r="K322" s="266"/>
      <c r="L322" s="266"/>
      <c r="M322" s="262"/>
      <c r="N322" s="266"/>
      <c r="O322" s="262"/>
      <c r="P322" s="267"/>
      <c r="Q322" s="262"/>
      <c r="R322" s="267"/>
      <c r="S322" s="262"/>
      <c r="T322" s="267"/>
      <c r="U322" s="262"/>
      <c r="V322" s="267"/>
      <c r="W322" s="262"/>
      <c r="X322" s="267"/>
      <c r="Y322" s="262"/>
      <c r="Z322" s="266"/>
      <c r="AA322" s="268"/>
      <c r="AB322" s="268"/>
      <c r="AC322" s="268"/>
      <c r="AD322" s="268"/>
      <c r="AE322" s="269"/>
      <c r="AF322" s="194"/>
      <c r="AG322" s="246"/>
      <c r="AH322" s="190"/>
      <c r="AI322" s="190"/>
      <c r="AJ322" s="190"/>
      <c r="AK322" s="190"/>
      <c r="AL322" s="190"/>
      <c r="AM322" s="190"/>
      <c r="AN322" s="190"/>
      <c r="AO322" s="190"/>
      <c r="AP322" s="190"/>
      <c r="AQ322" s="190"/>
      <c r="AR322" s="190"/>
      <c r="AS322" s="190"/>
      <c r="AT322" s="190"/>
      <c r="AU322" s="190"/>
      <c r="AV322" s="190"/>
      <c r="AW322" s="190"/>
      <c r="AX322" s="190"/>
      <c r="AY322" s="190"/>
      <c r="AZ322" s="190"/>
      <c r="BA322" s="190"/>
      <c r="BB322" s="190"/>
      <c r="BC322" s="190"/>
      <c r="BD322" s="190"/>
      <c r="BE322" s="190"/>
      <c r="BF322" s="190"/>
      <c r="BG322" s="190"/>
      <c r="BH322" s="190"/>
      <c r="BI322" s="190"/>
      <c r="BJ322" s="190"/>
      <c r="BK322" s="190"/>
      <c r="BL322" s="190"/>
      <c r="BM322" s="190"/>
      <c r="BN322" s="190"/>
      <c r="BO322" s="190"/>
      <c r="BP322" s="190"/>
      <c r="BQ322" s="190"/>
      <c r="BR322" s="190"/>
    </row>
    <row r="323" spans="1:70" ht="13.5" thickBot="1">
      <c r="A323" s="301">
        <v>50</v>
      </c>
      <c r="B323" s="302"/>
      <c r="C323" s="302"/>
      <c r="D323" s="302"/>
      <c r="E323" s="302"/>
      <c r="F323" s="302"/>
      <c r="G323" s="303"/>
      <c r="H323" s="302"/>
      <c r="I323" s="304"/>
      <c r="J323" s="305"/>
      <c r="K323" s="303"/>
      <c r="L323" s="303"/>
      <c r="M323" s="302"/>
      <c r="N323" s="303"/>
      <c r="O323" s="302"/>
      <c r="P323" s="306"/>
      <c r="Q323" s="302"/>
      <c r="R323" s="306"/>
      <c r="S323" s="302"/>
      <c r="T323" s="306"/>
      <c r="U323" s="302"/>
      <c r="V323" s="306"/>
      <c r="W323" s="302"/>
      <c r="X323" s="306"/>
      <c r="Y323" s="302"/>
      <c r="Z323" s="303"/>
      <c r="AA323" s="307"/>
      <c r="AB323" s="307"/>
      <c r="AC323" s="307"/>
      <c r="AD323" s="307"/>
      <c r="AE323" s="308"/>
      <c r="AF323" s="194"/>
      <c r="AG323" s="246"/>
      <c r="AH323" s="190"/>
      <c r="AI323" s="190"/>
      <c r="AJ323" s="190"/>
      <c r="AK323" s="190"/>
      <c r="AL323" s="190"/>
      <c r="AM323" s="190"/>
      <c r="AN323" s="190"/>
      <c r="AO323" s="190"/>
      <c r="AP323" s="190"/>
      <c r="AQ323" s="190"/>
      <c r="AR323" s="190"/>
      <c r="AS323" s="190"/>
      <c r="AT323" s="190"/>
      <c r="AU323" s="190"/>
      <c r="AV323" s="190"/>
      <c r="AW323" s="190"/>
      <c r="AX323" s="190"/>
      <c r="AY323" s="190"/>
      <c r="AZ323" s="190"/>
      <c r="BA323" s="190"/>
      <c r="BB323" s="190"/>
      <c r="BC323" s="190"/>
      <c r="BD323" s="190"/>
      <c r="BE323" s="190"/>
      <c r="BF323" s="190"/>
      <c r="BG323" s="190"/>
      <c r="BH323" s="190"/>
      <c r="BI323" s="190"/>
      <c r="BJ323" s="190"/>
      <c r="BK323" s="190"/>
      <c r="BL323" s="190"/>
      <c r="BM323" s="190"/>
      <c r="BN323" s="190"/>
      <c r="BO323" s="190"/>
      <c r="BP323" s="190"/>
      <c r="BQ323" s="190"/>
      <c r="BR323" s="190"/>
    </row>
    <row r="324" spans="1:70">
      <c r="A324" s="251" t="s">
        <v>0</v>
      </c>
      <c r="B324" s="293">
        <f t="shared" ref="B324:AE324" si="27">SUM(B274:B323)</f>
        <v>0</v>
      </c>
      <c r="C324" s="293">
        <f t="shared" si="27"/>
        <v>0</v>
      </c>
      <c r="D324" s="293">
        <f t="shared" si="27"/>
        <v>0</v>
      </c>
      <c r="E324" s="293">
        <f t="shared" si="27"/>
        <v>0</v>
      </c>
      <c r="F324" s="293">
        <f t="shared" si="27"/>
        <v>0</v>
      </c>
      <c r="G324" s="293">
        <f t="shared" si="27"/>
        <v>0</v>
      </c>
      <c r="H324" s="293">
        <f t="shared" si="27"/>
        <v>0</v>
      </c>
      <c r="I324" s="293">
        <f t="shared" si="27"/>
        <v>0</v>
      </c>
      <c r="J324" s="293">
        <f t="shared" si="27"/>
        <v>0</v>
      </c>
      <c r="K324" s="293">
        <f t="shared" si="27"/>
        <v>0</v>
      </c>
      <c r="L324" s="293">
        <f t="shared" si="27"/>
        <v>0</v>
      </c>
      <c r="M324" s="293">
        <f t="shared" si="27"/>
        <v>0</v>
      </c>
      <c r="N324" s="293">
        <f t="shared" si="27"/>
        <v>0</v>
      </c>
      <c r="O324" s="293">
        <f t="shared" si="27"/>
        <v>0</v>
      </c>
      <c r="P324" s="293">
        <f t="shared" si="27"/>
        <v>0</v>
      </c>
      <c r="Q324" s="293">
        <f t="shared" si="27"/>
        <v>0</v>
      </c>
      <c r="R324" s="293">
        <f t="shared" si="27"/>
        <v>0</v>
      </c>
      <c r="S324" s="293">
        <f t="shared" si="27"/>
        <v>0</v>
      </c>
      <c r="T324" s="293">
        <f t="shared" si="27"/>
        <v>0</v>
      </c>
      <c r="U324" s="293">
        <f t="shared" si="27"/>
        <v>0</v>
      </c>
      <c r="V324" s="293">
        <f t="shared" si="27"/>
        <v>0</v>
      </c>
      <c r="W324" s="293">
        <f t="shared" si="27"/>
        <v>0</v>
      </c>
      <c r="X324" s="293">
        <f t="shared" si="27"/>
        <v>0</v>
      </c>
      <c r="Y324" s="293">
        <f t="shared" si="27"/>
        <v>0</v>
      </c>
      <c r="Z324" s="294">
        <f t="shared" si="27"/>
        <v>0</v>
      </c>
      <c r="AA324" s="294">
        <f t="shared" si="27"/>
        <v>0</v>
      </c>
      <c r="AB324" s="294">
        <f t="shared" si="27"/>
        <v>0</v>
      </c>
      <c r="AC324" s="294">
        <f t="shared" si="27"/>
        <v>0</v>
      </c>
      <c r="AD324" s="294">
        <f t="shared" si="27"/>
        <v>0</v>
      </c>
      <c r="AE324" s="293">
        <f t="shared" si="27"/>
        <v>0</v>
      </c>
      <c r="AF324" s="194"/>
      <c r="AG324" s="246">
        <f>SUM(B324:AE324)</f>
        <v>0</v>
      </c>
      <c r="AH324" s="190"/>
      <c r="AI324" s="190"/>
      <c r="AJ324" s="190"/>
      <c r="AK324" s="190"/>
      <c r="AL324" s="190"/>
      <c r="AM324" s="190"/>
      <c r="AN324" s="190"/>
      <c r="AO324" s="190"/>
      <c r="AP324" s="190"/>
      <c r="AQ324" s="190"/>
      <c r="AR324" s="190"/>
      <c r="AS324" s="190"/>
      <c r="AT324" s="190"/>
      <c r="AU324" s="190"/>
      <c r="AV324" s="190"/>
      <c r="AW324" s="190"/>
      <c r="AX324" s="190"/>
      <c r="AY324" s="190"/>
      <c r="AZ324" s="190"/>
      <c r="BA324" s="190"/>
      <c r="BB324" s="190"/>
      <c r="BC324" s="190"/>
      <c r="BD324" s="190"/>
      <c r="BE324" s="190"/>
      <c r="BF324" s="190"/>
      <c r="BG324" s="190"/>
      <c r="BH324" s="190"/>
      <c r="BI324" s="190"/>
      <c r="BJ324" s="190"/>
      <c r="BK324" s="190"/>
      <c r="BL324" s="190"/>
      <c r="BM324" s="190"/>
      <c r="BN324" s="190"/>
      <c r="BO324" s="190"/>
      <c r="BP324" s="190"/>
      <c r="BQ324" s="190"/>
      <c r="BR324" s="190"/>
    </row>
    <row r="325" spans="1:70">
      <c r="A325" s="261" t="s">
        <v>34</v>
      </c>
      <c r="B325" s="295">
        <f>MAX(B274:B323)</f>
        <v>0</v>
      </c>
      <c r="C325" s="295">
        <f t="shared" ref="C325:AE325" si="28">MAX(C274:C323)</f>
        <v>0</v>
      </c>
      <c r="D325" s="295">
        <f t="shared" si="28"/>
        <v>0</v>
      </c>
      <c r="E325" s="295">
        <f t="shared" si="28"/>
        <v>0</v>
      </c>
      <c r="F325" s="295">
        <f t="shared" si="28"/>
        <v>0</v>
      </c>
      <c r="G325" s="295">
        <f t="shared" si="28"/>
        <v>0</v>
      </c>
      <c r="H325" s="295">
        <f t="shared" si="28"/>
        <v>0</v>
      </c>
      <c r="I325" s="295">
        <f t="shared" si="28"/>
        <v>0</v>
      </c>
      <c r="J325" s="295">
        <f t="shared" si="28"/>
        <v>0</v>
      </c>
      <c r="K325" s="295">
        <f t="shared" si="28"/>
        <v>0</v>
      </c>
      <c r="L325" s="295">
        <f t="shared" si="28"/>
        <v>0</v>
      </c>
      <c r="M325" s="295">
        <f t="shared" si="28"/>
        <v>0</v>
      </c>
      <c r="N325" s="295">
        <f t="shared" si="28"/>
        <v>0</v>
      </c>
      <c r="O325" s="295">
        <f t="shared" si="28"/>
        <v>0</v>
      </c>
      <c r="P325" s="295">
        <f t="shared" si="28"/>
        <v>0</v>
      </c>
      <c r="Q325" s="295">
        <f t="shared" si="28"/>
        <v>0</v>
      </c>
      <c r="R325" s="295">
        <f t="shared" si="28"/>
        <v>0</v>
      </c>
      <c r="S325" s="295">
        <f t="shared" si="28"/>
        <v>0</v>
      </c>
      <c r="T325" s="295">
        <f t="shared" si="28"/>
        <v>0</v>
      </c>
      <c r="U325" s="295">
        <f t="shared" si="28"/>
        <v>0</v>
      </c>
      <c r="V325" s="295">
        <f t="shared" si="28"/>
        <v>0</v>
      </c>
      <c r="W325" s="295">
        <f t="shared" si="28"/>
        <v>0</v>
      </c>
      <c r="X325" s="295">
        <f t="shared" si="28"/>
        <v>0</v>
      </c>
      <c r="Y325" s="295">
        <f t="shared" si="28"/>
        <v>0</v>
      </c>
      <c r="Z325" s="296">
        <f t="shared" si="28"/>
        <v>0</v>
      </c>
      <c r="AA325" s="296">
        <f t="shared" si="28"/>
        <v>0</v>
      </c>
      <c r="AB325" s="296">
        <f t="shared" si="28"/>
        <v>0</v>
      </c>
      <c r="AC325" s="296">
        <f t="shared" si="28"/>
        <v>0</v>
      </c>
      <c r="AD325" s="296">
        <f t="shared" si="28"/>
        <v>0</v>
      </c>
      <c r="AE325" s="295">
        <f t="shared" si="28"/>
        <v>0</v>
      </c>
      <c r="AF325" s="194"/>
      <c r="AG325" s="246"/>
      <c r="AH325" s="190"/>
      <c r="AI325" s="190"/>
      <c r="AJ325" s="190"/>
      <c r="AK325" s="190"/>
      <c r="AL325" s="190"/>
      <c r="AM325" s="190"/>
      <c r="AN325" s="190"/>
      <c r="AO325" s="190"/>
      <c r="AP325" s="190"/>
      <c r="AQ325" s="190"/>
      <c r="AR325" s="190"/>
      <c r="AS325" s="190"/>
      <c r="AT325" s="190"/>
      <c r="AU325" s="190"/>
      <c r="AV325" s="190"/>
      <c r="AW325" s="190"/>
      <c r="AX325" s="190"/>
      <c r="AY325" s="190"/>
      <c r="AZ325" s="190"/>
      <c r="BA325" s="190"/>
      <c r="BB325" s="190"/>
      <c r="BC325" s="190"/>
      <c r="BD325" s="190"/>
      <c r="BE325" s="190"/>
      <c r="BF325" s="190"/>
      <c r="BG325" s="190"/>
      <c r="BH325" s="190"/>
      <c r="BI325" s="190"/>
      <c r="BJ325" s="190"/>
      <c r="BK325" s="190"/>
      <c r="BL325" s="190"/>
      <c r="BM325" s="190"/>
      <c r="BN325" s="190"/>
      <c r="BO325" s="190"/>
      <c r="BP325" s="190"/>
      <c r="BQ325" s="190"/>
      <c r="BR325" s="190"/>
    </row>
    <row r="326" spans="1:70" s="190" customFormat="1" ht="13.5" thickBot="1">
      <c r="A326" s="192" t="s">
        <v>1</v>
      </c>
      <c r="B326" s="242">
        <f>COUNT(B274:B323)</f>
        <v>0</v>
      </c>
      <c r="C326" s="242">
        <f t="shared" ref="C326:AE326" si="29">COUNT(C274:C323)</f>
        <v>0</v>
      </c>
      <c r="D326" s="242">
        <f t="shared" si="29"/>
        <v>0</v>
      </c>
      <c r="E326" s="242">
        <f t="shared" si="29"/>
        <v>0</v>
      </c>
      <c r="F326" s="242">
        <f t="shared" si="29"/>
        <v>0</v>
      </c>
      <c r="G326" s="242">
        <f t="shared" si="29"/>
        <v>0</v>
      </c>
      <c r="H326" s="242">
        <f t="shared" si="29"/>
        <v>0</v>
      </c>
      <c r="I326" s="242">
        <f t="shared" si="29"/>
        <v>0</v>
      </c>
      <c r="J326" s="242">
        <f t="shared" si="29"/>
        <v>0</v>
      </c>
      <c r="K326" s="242">
        <f t="shared" si="29"/>
        <v>0</v>
      </c>
      <c r="L326" s="242">
        <f t="shared" si="29"/>
        <v>0</v>
      </c>
      <c r="M326" s="242">
        <f t="shared" si="29"/>
        <v>0</v>
      </c>
      <c r="N326" s="242">
        <f t="shared" si="29"/>
        <v>0</v>
      </c>
      <c r="O326" s="242">
        <f t="shared" si="29"/>
        <v>0</v>
      </c>
      <c r="P326" s="242">
        <f t="shared" si="29"/>
        <v>0</v>
      </c>
      <c r="Q326" s="242">
        <f t="shared" si="29"/>
        <v>0</v>
      </c>
      <c r="R326" s="242">
        <f t="shared" si="29"/>
        <v>0</v>
      </c>
      <c r="S326" s="242">
        <f t="shared" si="29"/>
        <v>0</v>
      </c>
      <c r="T326" s="242">
        <f t="shared" si="29"/>
        <v>0</v>
      </c>
      <c r="U326" s="242">
        <f t="shared" si="29"/>
        <v>0</v>
      </c>
      <c r="V326" s="242">
        <f t="shared" si="29"/>
        <v>0</v>
      </c>
      <c r="W326" s="242">
        <f t="shared" si="29"/>
        <v>0</v>
      </c>
      <c r="X326" s="242">
        <f t="shared" si="29"/>
        <v>0</v>
      </c>
      <c r="Y326" s="242">
        <f t="shared" si="29"/>
        <v>0</v>
      </c>
      <c r="Z326" s="243">
        <f t="shared" si="29"/>
        <v>0</v>
      </c>
      <c r="AA326" s="243">
        <f t="shared" si="29"/>
        <v>0</v>
      </c>
      <c r="AB326" s="243">
        <f t="shared" si="29"/>
        <v>0</v>
      </c>
      <c r="AC326" s="243">
        <f t="shared" si="29"/>
        <v>0</v>
      </c>
      <c r="AD326" s="243">
        <f t="shared" si="29"/>
        <v>0</v>
      </c>
      <c r="AE326" s="242">
        <f t="shared" si="29"/>
        <v>0</v>
      </c>
      <c r="AF326" s="194"/>
      <c r="AG326" s="246">
        <f>SUM(B326:AE326)</f>
        <v>0</v>
      </c>
    </row>
    <row r="327" spans="1:70" ht="30" customHeight="1" thickBot="1">
      <c r="A327" s="346" t="s">
        <v>255</v>
      </c>
      <c r="B327" s="313"/>
      <c r="C327" s="313"/>
      <c r="D327" s="313"/>
      <c r="E327" s="313"/>
      <c r="F327" s="313"/>
      <c r="G327" s="313"/>
      <c r="H327" s="313"/>
      <c r="I327" s="313"/>
      <c r="J327" s="313"/>
      <c r="K327" s="313"/>
      <c r="L327" s="347" t="s">
        <v>303</v>
      </c>
      <c r="M327" s="344"/>
      <c r="N327" s="344"/>
      <c r="O327" s="345">
        <f>AG380</f>
        <v>0</v>
      </c>
      <c r="P327" s="347" t="s">
        <v>304</v>
      </c>
      <c r="Q327" s="344"/>
      <c r="R327" s="344"/>
      <c r="S327" s="492">
        <f>AG378</f>
        <v>0</v>
      </c>
      <c r="T327" s="493"/>
      <c r="U327" s="309"/>
      <c r="V327" s="309"/>
      <c r="W327" s="309"/>
      <c r="X327" s="309"/>
      <c r="Y327" s="309"/>
      <c r="Z327" s="309"/>
      <c r="AA327" s="309"/>
      <c r="AB327" s="309"/>
      <c r="AC327" s="309"/>
      <c r="AD327" s="309"/>
      <c r="AE327" s="309"/>
      <c r="AF327" s="194"/>
      <c r="AG327" s="246"/>
      <c r="AH327" s="190"/>
      <c r="AI327" s="190"/>
      <c r="AJ327" s="190"/>
      <c r="AK327" s="190"/>
      <c r="AL327" s="190"/>
      <c r="AM327" s="190"/>
      <c r="AN327" s="190"/>
      <c r="AO327" s="190"/>
      <c r="AP327" s="190"/>
      <c r="AQ327" s="190"/>
      <c r="AR327" s="190"/>
      <c r="AS327" s="190"/>
      <c r="AT327" s="190"/>
      <c r="AU327" s="190"/>
      <c r="AV327" s="190"/>
      <c r="AW327" s="190"/>
      <c r="AX327" s="190"/>
      <c r="AY327" s="190"/>
      <c r="AZ327" s="190"/>
      <c r="BA327" s="190"/>
      <c r="BB327" s="190"/>
      <c r="BC327" s="190"/>
      <c r="BD327" s="190"/>
      <c r="BE327" s="190"/>
      <c r="BF327" s="190"/>
      <c r="BG327" s="190"/>
      <c r="BH327" s="190"/>
      <c r="BI327" s="190"/>
      <c r="BJ327" s="190"/>
      <c r="BK327" s="190"/>
      <c r="BL327" s="190"/>
      <c r="BM327" s="190"/>
      <c r="BN327" s="190"/>
      <c r="BO327" s="190"/>
      <c r="BP327" s="190"/>
      <c r="BQ327" s="190"/>
      <c r="BR327" s="190"/>
    </row>
    <row r="328" spans="1:70" ht="12" customHeight="1">
      <c r="A328" s="261">
        <v>1</v>
      </c>
      <c r="B328" s="262"/>
      <c r="C328" s="262"/>
      <c r="D328" s="262"/>
      <c r="E328" s="262"/>
      <c r="F328" s="262"/>
      <c r="G328" s="266"/>
      <c r="H328" s="262"/>
      <c r="I328" s="264"/>
      <c r="J328" s="265"/>
      <c r="K328" s="266"/>
      <c r="L328" s="266"/>
      <c r="M328" s="262"/>
      <c r="N328" s="253"/>
      <c r="O328" s="252"/>
      <c r="P328" s="254"/>
      <c r="Q328" s="252"/>
      <c r="R328" s="254"/>
      <c r="S328" s="252"/>
      <c r="T328" s="254"/>
      <c r="U328" s="252"/>
      <c r="V328" s="254"/>
      <c r="W328" s="252"/>
      <c r="X328" s="254"/>
      <c r="Y328" s="252"/>
      <c r="Z328" s="253"/>
      <c r="AA328" s="255"/>
      <c r="AB328" s="255"/>
      <c r="AC328" s="255"/>
      <c r="AD328" s="255"/>
      <c r="AE328" s="256"/>
      <c r="AF328" s="194"/>
      <c r="AG328" s="246"/>
      <c r="AH328" s="190"/>
      <c r="AI328" s="190"/>
      <c r="AJ328" s="190"/>
      <c r="AK328" s="190"/>
      <c r="AL328" s="190"/>
      <c r="AM328" s="190"/>
      <c r="AN328" s="190"/>
      <c r="AO328" s="190"/>
      <c r="AP328" s="190"/>
      <c r="AQ328" s="190"/>
      <c r="AR328" s="190"/>
      <c r="AS328" s="190"/>
      <c r="AT328" s="190"/>
      <c r="AU328" s="190"/>
      <c r="AV328" s="190"/>
      <c r="AW328" s="190"/>
      <c r="AX328" s="190"/>
      <c r="AY328" s="190"/>
      <c r="AZ328" s="190"/>
      <c r="BA328" s="190"/>
      <c r="BB328" s="190"/>
      <c r="BC328" s="190"/>
      <c r="BD328" s="190"/>
      <c r="BE328" s="190"/>
      <c r="BF328" s="190"/>
      <c r="BG328" s="190"/>
      <c r="BH328" s="190"/>
      <c r="BI328" s="190"/>
      <c r="BJ328" s="190"/>
      <c r="BK328" s="190"/>
      <c r="BL328" s="190"/>
      <c r="BM328" s="190"/>
      <c r="BN328" s="190"/>
      <c r="BO328" s="190"/>
      <c r="BP328" s="190"/>
      <c r="BQ328" s="190"/>
      <c r="BR328" s="190"/>
    </row>
    <row r="329" spans="1:70" ht="12" customHeight="1">
      <c r="A329" s="261">
        <v>2</v>
      </c>
      <c r="B329" s="262"/>
      <c r="C329" s="262"/>
      <c r="D329" s="262"/>
      <c r="E329" s="262"/>
      <c r="F329" s="262"/>
      <c r="G329" s="266"/>
      <c r="H329" s="262"/>
      <c r="I329" s="264"/>
      <c r="J329" s="265"/>
      <c r="K329" s="266"/>
      <c r="L329" s="266"/>
      <c r="M329" s="262"/>
      <c r="N329" s="266"/>
      <c r="O329" s="262"/>
      <c r="P329" s="267"/>
      <c r="Q329" s="262"/>
      <c r="R329" s="267"/>
      <c r="S329" s="262"/>
      <c r="T329" s="267"/>
      <c r="U329" s="262"/>
      <c r="V329" s="267"/>
      <c r="W329" s="262"/>
      <c r="X329" s="267"/>
      <c r="Y329" s="262"/>
      <c r="Z329" s="266"/>
      <c r="AA329" s="268"/>
      <c r="AB329" s="268"/>
      <c r="AC329" s="268"/>
      <c r="AD329" s="268"/>
      <c r="AE329" s="269"/>
      <c r="AF329" s="194"/>
      <c r="AG329" s="246"/>
      <c r="AH329" s="190"/>
      <c r="AI329" s="190"/>
      <c r="AJ329" s="190"/>
      <c r="AK329" s="190"/>
      <c r="AL329" s="190"/>
      <c r="AM329" s="190"/>
      <c r="AN329" s="190"/>
      <c r="AO329" s="190"/>
      <c r="AP329" s="190"/>
      <c r="AQ329" s="190"/>
      <c r="AR329" s="190"/>
      <c r="AS329" s="190"/>
      <c r="AT329" s="190"/>
      <c r="AU329" s="190"/>
      <c r="AV329" s="190"/>
      <c r="AW329" s="190"/>
      <c r="AX329" s="190"/>
      <c r="AY329" s="190"/>
      <c r="AZ329" s="190"/>
      <c r="BA329" s="190"/>
      <c r="BB329" s="190"/>
      <c r="BC329" s="190"/>
      <c r="BD329" s="190"/>
      <c r="BE329" s="190"/>
      <c r="BF329" s="190"/>
      <c r="BG329" s="190"/>
      <c r="BH329" s="190"/>
      <c r="BI329" s="190"/>
      <c r="BJ329" s="190"/>
      <c r="BK329" s="190"/>
      <c r="BL329" s="190"/>
      <c r="BM329" s="190"/>
      <c r="BN329" s="190"/>
      <c r="BO329" s="190"/>
      <c r="BP329" s="190"/>
      <c r="BQ329" s="190"/>
      <c r="BR329" s="190"/>
    </row>
    <row r="330" spans="1:70" ht="12" customHeight="1">
      <c r="A330" s="261">
        <v>3</v>
      </c>
      <c r="B330" s="262"/>
      <c r="C330" s="262"/>
      <c r="D330" s="262"/>
      <c r="E330" s="262"/>
      <c r="F330" s="262"/>
      <c r="G330" s="266"/>
      <c r="H330" s="262"/>
      <c r="I330" s="264"/>
      <c r="J330" s="265"/>
      <c r="K330" s="266"/>
      <c r="L330" s="266"/>
      <c r="M330" s="262"/>
      <c r="N330" s="266"/>
      <c r="O330" s="262"/>
      <c r="P330" s="267"/>
      <c r="Q330" s="262"/>
      <c r="R330" s="267"/>
      <c r="S330" s="262"/>
      <c r="T330" s="267"/>
      <c r="U330" s="262"/>
      <c r="V330" s="267"/>
      <c r="W330" s="262"/>
      <c r="X330" s="267"/>
      <c r="Y330" s="262"/>
      <c r="Z330" s="266"/>
      <c r="AA330" s="268"/>
      <c r="AB330" s="268"/>
      <c r="AC330" s="268"/>
      <c r="AD330" s="268"/>
      <c r="AE330" s="269"/>
      <c r="AF330" s="194"/>
      <c r="AG330" s="246"/>
      <c r="AH330" s="190"/>
      <c r="AI330" s="190"/>
      <c r="AJ330" s="190"/>
      <c r="AK330" s="190"/>
      <c r="AL330" s="190"/>
      <c r="AM330" s="190"/>
      <c r="AN330" s="190"/>
      <c r="AO330" s="190"/>
      <c r="AP330" s="190"/>
      <c r="AQ330" s="190"/>
      <c r="AR330" s="190"/>
      <c r="AS330" s="190"/>
      <c r="AT330" s="190"/>
      <c r="AU330" s="190"/>
      <c r="AV330" s="190"/>
      <c r="AW330" s="190"/>
      <c r="AX330" s="190"/>
      <c r="AY330" s="190"/>
      <c r="AZ330" s="190"/>
      <c r="BA330" s="190"/>
      <c r="BB330" s="190"/>
      <c r="BC330" s="190"/>
      <c r="BD330" s="190"/>
      <c r="BE330" s="190"/>
      <c r="BF330" s="190"/>
      <c r="BG330" s="190"/>
      <c r="BH330" s="190"/>
      <c r="BI330" s="190"/>
      <c r="BJ330" s="190"/>
      <c r="BK330" s="190"/>
      <c r="BL330" s="190"/>
      <c r="BM330" s="190"/>
      <c r="BN330" s="190"/>
      <c r="BO330" s="190"/>
      <c r="BP330" s="190"/>
      <c r="BQ330" s="190"/>
      <c r="BR330" s="190"/>
    </row>
    <row r="331" spans="1:70" ht="12" customHeight="1">
      <c r="A331" s="261">
        <v>4</v>
      </c>
      <c r="B331" s="262"/>
      <c r="C331" s="262"/>
      <c r="D331" s="262"/>
      <c r="E331" s="262"/>
      <c r="F331" s="262"/>
      <c r="G331" s="266"/>
      <c r="H331" s="262"/>
      <c r="I331" s="264"/>
      <c r="J331" s="265"/>
      <c r="K331" s="266"/>
      <c r="L331" s="266"/>
      <c r="M331" s="262"/>
      <c r="N331" s="266"/>
      <c r="O331" s="262"/>
      <c r="P331" s="267"/>
      <c r="Q331" s="262"/>
      <c r="R331" s="267"/>
      <c r="S331" s="262"/>
      <c r="T331" s="267"/>
      <c r="U331" s="262"/>
      <c r="V331" s="267"/>
      <c r="W331" s="262"/>
      <c r="X331" s="267"/>
      <c r="Y331" s="262"/>
      <c r="Z331" s="266"/>
      <c r="AA331" s="268"/>
      <c r="AB331" s="268"/>
      <c r="AC331" s="268"/>
      <c r="AD331" s="268"/>
      <c r="AE331" s="269"/>
      <c r="AF331" s="194"/>
      <c r="AG331" s="246"/>
      <c r="AH331" s="190"/>
      <c r="AI331" s="190"/>
      <c r="AJ331" s="190"/>
      <c r="AK331" s="190"/>
      <c r="AL331" s="190"/>
      <c r="AM331" s="190"/>
      <c r="AN331" s="190"/>
      <c r="AO331" s="190"/>
      <c r="AP331" s="190"/>
      <c r="AQ331" s="190"/>
      <c r="AR331" s="190"/>
      <c r="AS331" s="190"/>
      <c r="AT331" s="190"/>
      <c r="AU331" s="190"/>
      <c r="AV331" s="190"/>
      <c r="AW331" s="190"/>
      <c r="AX331" s="190"/>
      <c r="AY331" s="190"/>
      <c r="AZ331" s="190"/>
      <c r="BA331" s="190"/>
      <c r="BB331" s="190"/>
      <c r="BC331" s="190"/>
      <c r="BD331" s="190"/>
      <c r="BE331" s="190"/>
      <c r="BF331" s="190"/>
      <c r="BG331" s="190"/>
      <c r="BH331" s="190"/>
      <c r="BI331" s="190"/>
      <c r="BJ331" s="190"/>
      <c r="BK331" s="190"/>
      <c r="BL331" s="190"/>
      <c r="BM331" s="190"/>
      <c r="BN331" s="190"/>
      <c r="BO331" s="190"/>
      <c r="BP331" s="190"/>
      <c r="BQ331" s="190"/>
      <c r="BR331" s="190"/>
    </row>
    <row r="332" spans="1:70" ht="12" customHeight="1">
      <c r="A332" s="261">
        <v>5</v>
      </c>
      <c r="B332" s="262"/>
      <c r="C332" s="262"/>
      <c r="D332" s="262"/>
      <c r="E332" s="262"/>
      <c r="F332" s="262"/>
      <c r="G332" s="266"/>
      <c r="H332" s="262"/>
      <c r="I332" s="264"/>
      <c r="J332" s="265"/>
      <c r="K332" s="266"/>
      <c r="L332" s="266"/>
      <c r="M332" s="262"/>
      <c r="N332" s="266"/>
      <c r="O332" s="262"/>
      <c r="P332" s="267"/>
      <c r="Q332" s="262"/>
      <c r="R332" s="267"/>
      <c r="S332" s="262"/>
      <c r="T332" s="267"/>
      <c r="U332" s="262"/>
      <c r="V332" s="267"/>
      <c r="W332" s="262"/>
      <c r="X332" s="267"/>
      <c r="Y332" s="262"/>
      <c r="Z332" s="266"/>
      <c r="AA332" s="268"/>
      <c r="AB332" s="268"/>
      <c r="AC332" s="268"/>
      <c r="AD332" s="268"/>
      <c r="AE332" s="269"/>
      <c r="AF332" s="194"/>
      <c r="AG332" s="246"/>
      <c r="AH332" s="190"/>
      <c r="AI332" s="190"/>
      <c r="AJ332" s="190"/>
      <c r="AK332" s="190"/>
      <c r="AL332" s="190"/>
      <c r="AM332" s="190"/>
      <c r="AN332" s="190"/>
      <c r="AO332" s="190"/>
      <c r="AP332" s="190"/>
      <c r="AQ332" s="190"/>
      <c r="AR332" s="190"/>
      <c r="AS332" s="190"/>
      <c r="AT332" s="190"/>
      <c r="AU332" s="190"/>
      <c r="AV332" s="190"/>
      <c r="AW332" s="190"/>
      <c r="AX332" s="190"/>
      <c r="AY332" s="190"/>
      <c r="AZ332" s="190"/>
      <c r="BA332" s="190"/>
      <c r="BB332" s="190"/>
      <c r="BC332" s="190"/>
      <c r="BD332" s="190"/>
      <c r="BE332" s="190"/>
      <c r="BF332" s="190"/>
      <c r="BG332" s="190"/>
      <c r="BH332" s="190"/>
      <c r="BI332" s="190"/>
      <c r="BJ332" s="190"/>
      <c r="BK332" s="190"/>
      <c r="BL332" s="190"/>
      <c r="BM332" s="190"/>
      <c r="BN332" s="190"/>
      <c r="BO332" s="190"/>
      <c r="BP332" s="190"/>
      <c r="BQ332" s="190"/>
      <c r="BR332" s="190"/>
    </row>
    <row r="333" spans="1:70" ht="12" customHeight="1">
      <c r="A333" s="261">
        <v>6</v>
      </c>
      <c r="B333" s="262"/>
      <c r="C333" s="262"/>
      <c r="D333" s="262"/>
      <c r="E333" s="262"/>
      <c r="F333" s="262"/>
      <c r="G333" s="266"/>
      <c r="H333" s="262"/>
      <c r="I333" s="264"/>
      <c r="J333" s="265"/>
      <c r="K333" s="266"/>
      <c r="L333" s="266"/>
      <c r="M333" s="262"/>
      <c r="N333" s="266"/>
      <c r="O333" s="262"/>
      <c r="P333" s="267"/>
      <c r="Q333" s="262"/>
      <c r="R333" s="267"/>
      <c r="S333" s="262"/>
      <c r="T333" s="267"/>
      <c r="U333" s="262"/>
      <c r="V333" s="267"/>
      <c r="W333" s="262"/>
      <c r="X333" s="267"/>
      <c r="Y333" s="262"/>
      <c r="Z333" s="266"/>
      <c r="AA333" s="268"/>
      <c r="AB333" s="268"/>
      <c r="AC333" s="268"/>
      <c r="AD333" s="268"/>
      <c r="AE333" s="269"/>
      <c r="AF333" s="194"/>
      <c r="AG333" s="246"/>
      <c r="AH333" s="190"/>
      <c r="AI333" s="190"/>
      <c r="AJ333" s="190"/>
      <c r="AK333" s="190"/>
      <c r="AL333" s="190"/>
      <c r="AM333" s="190"/>
      <c r="AN333" s="190"/>
      <c r="AO333" s="190"/>
      <c r="AP333" s="190"/>
      <c r="AQ333" s="190"/>
      <c r="AR333" s="190"/>
      <c r="AS333" s="190"/>
      <c r="AT333" s="190"/>
      <c r="AU333" s="190"/>
      <c r="AV333" s="190"/>
      <c r="AW333" s="190"/>
      <c r="AX333" s="190"/>
      <c r="AY333" s="190"/>
      <c r="AZ333" s="190"/>
      <c r="BA333" s="190"/>
      <c r="BB333" s="190"/>
      <c r="BC333" s="190"/>
      <c r="BD333" s="190"/>
      <c r="BE333" s="190"/>
      <c r="BF333" s="190"/>
      <c r="BG333" s="190"/>
      <c r="BH333" s="190"/>
      <c r="BI333" s="190"/>
      <c r="BJ333" s="190"/>
      <c r="BK333" s="190"/>
      <c r="BL333" s="190"/>
      <c r="BM333" s="190"/>
      <c r="BN333" s="190"/>
      <c r="BO333" s="190"/>
      <c r="BP333" s="190"/>
      <c r="BQ333" s="190"/>
      <c r="BR333" s="190"/>
    </row>
    <row r="334" spans="1:70" ht="12" customHeight="1">
      <c r="A334" s="261">
        <v>7</v>
      </c>
      <c r="B334" s="262"/>
      <c r="C334" s="262"/>
      <c r="D334" s="262"/>
      <c r="E334" s="262"/>
      <c r="F334" s="262"/>
      <c r="G334" s="266"/>
      <c r="H334" s="262"/>
      <c r="I334" s="264"/>
      <c r="J334" s="265"/>
      <c r="K334" s="266"/>
      <c r="L334" s="266"/>
      <c r="M334" s="262"/>
      <c r="N334" s="266"/>
      <c r="O334" s="262"/>
      <c r="P334" s="267"/>
      <c r="Q334" s="262"/>
      <c r="R334" s="267"/>
      <c r="S334" s="262"/>
      <c r="T334" s="267"/>
      <c r="U334" s="262"/>
      <c r="V334" s="267"/>
      <c r="W334" s="262"/>
      <c r="X334" s="267"/>
      <c r="Y334" s="262"/>
      <c r="Z334" s="266"/>
      <c r="AA334" s="268"/>
      <c r="AB334" s="268"/>
      <c r="AC334" s="268"/>
      <c r="AD334" s="268"/>
      <c r="AE334" s="269"/>
      <c r="AF334" s="194"/>
      <c r="AG334" s="246"/>
      <c r="AH334" s="190"/>
      <c r="AI334" s="190"/>
      <c r="AJ334" s="190"/>
      <c r="AK334" s="190"/>
      <c r="AL334" s="190"/>
      <c r="AM334" s="190"/>
      <c r="AN334" s="190"/>
      <c r="AO334" s="190"/>
      <c r="AP334" s="190"/>
      <c r="AQ334" s="190"/>
      <c r="AR334" s="190"/>
      <c r="AS334" s="190"/>
      <c r="AT334" s="190"/>
      <c r="AU334" s="190"/>
      <c r="AV334" s="190"/>
      <c r="AW334" s="190"/>
      <c r="AX334" s="190"/>
      <c r="AY334" s="190"/>
      <c r="AZ334" s="190"/>
      <c r="BA334" s="190"/>
      <c r="BB334" s="190"/>
      <c r="BC334" s="190"/>
      <c r="BD334" s="190"/>
      <c r="BE334" s="190"/>
      <c r="BF334" s="190"/>
      <c r="BG334" s="190"/>
      <c r="BH334" s="190"/>
      <c r="BI334" s="190"/>
      <c r="BJ334" s="190"/>
      <c r="BK334" s="190"/>
      <c r="BL334" s="190"/>
      <c r="BM334" s="190"/>
      <c r="BN334" s="190"/>
      <c r="BO334" s="190"/>
      <c r="BP334" s="190"/>
      <c r="BQ334" s="190"/>
      <c r="BR334" s="190"/>
    </row>
    <row r="335" spans="1:70" ht="12" customHeight="1">
      <c r="A335" s="261">
        <v>8</v>
      </c>
      <c r="B335" s="262"/>
      <c r="C335" s="262"/>
      <c r="D335" s="262"/>
      <c r="E335" s="262"/>
      <c r="F335" s="262"/>
      <c r="G335" s="266"/>
      <c r="H335" s="262"/>
      <c r="I335" s="264"/>
      <c r="J335" s="265"/>
      <c r="K335" s="266"/>
      <c r="L335" s="266"/>
      <c r="M335" s="262"/>
      <c r="N335" s="266"/>
      <c r="O335" s="262"/>
      <c r="P335" s="267"/>
      <c r="Q335" s="262"/>
      <c r="R335" s="267"/>
      <c r="S335" s="262"/>
      <c r="T335" s="267"/>
      <c r="U335" s="262"/>
      <c r="V335" s="267"/>
      <c r="W335" s="262"/>
      <c r="X335" s="267"/>
      <c r="Y335" s="262"/>
      <c r="Z335" s="266"/>
      <c r="AA335" s="268"/>
      <c r="AB335" s="268"/>
      <c r="AC335" s="268"/>
      <c r="AD335" s="268"/>
      <c r="AE335" s="269"/>
      <c r="AF335" s="194"/>
      <c r="AG335" s="246"/>
      <c r="AH335" s="190"/>
      <c r="AI335" s="190"/>
      <c r="AJ335" s="190"/>
      <c r="AK335" s="190"/>
      <c r="AL335" s="190"/>
      <c r="AM335" s="190"/>
      <c r="AN335" s="190"/>
      <c r="AO335" s="190"/>
      <c r="AP335" s="190"/>
      <c r="AQ335" s="190"/>
      <c r="AR335" s="190"/>
      <c r="AS335" s="190"/>
      <c r="AT335" s="190"/>
      <c r="AU335" s="190"/>
      <c r="AV335" s="190"/>
      <c r="AW335" s="190"/>
      <c r="AX335" s="190"/>
      <c r="AY335" s="190"/>
      <c r="AZ335" s="190"/>
      <c r="BA335" s="190"/>
      <c r="BB335" s="190"/>
      <c r="BC335" s="190"/>
      <c r="BD335" s="190"/>
      <c r="BE335" s="190"/>
      <c r="BF335" s="190"/>
      <c r="BG335" s="190"/>
      <c r="BH335" s="190"/>
      <c r="BI335" s="190"/>
      <c r="BJ335" s="190"/>
      <c r="BK335" s="190"/>
      <c r="BL335" s="190"/>
      <c r="BM335" s="190"/>
      <c r="BN335" s="190"/>
      <c r="BO335" s="190"/>
      <c r="BP335" s="190"/>
      <c r="BQ335" s="190"/>
      <c r="BR335" s="190"/>
    </row>
    <row r="336" spans="1:70" ht="12" customHeight="1">
      <c r="A336" s="261">
        <v>9</v>
      </c>
      <c r="B336" s="262"/>
      <c r="C336" s="262"/>
      <c r="D336" s="262"/>
      <c r="E336" s="262"/>
      <c r="F336" s="262"/>
      <c r="G336" s="266"/>
      <c r="H336" s="262"/>
      <c r="I336" s="264"/>
      <c r="J336" s="265"/>
      <c r="K336" s="266"/>
      <c r="L336" s="266"/>
      <c r="M336" s="262"/>
      <c r="N336" s="266"/>
      <c r="O336" s="262"/>
      <c r="P336" s="267"/>
      <c r="Q336" s="262"/>
      <c r="R336" s="267"/>
      <c r="S336" s="262"/>
      <c r="T336" s="267"/>
      <c r="U336" s="262"/>
      <c r="V336" s="267"/>
      <c r="W336" s="262"/>
      <c r="X336" s="267"/>
      <c r="Y336" s="262"/>
      <c r="Z336" s="266"/>
      <c r="AA336" s="268"/>
      <c r="AB336" s="268"/>
      <c r="AC336" s="268"/>
      <c r="AD336" s="268"/>
      <c r="AE336" s="269"/>
      <c r="AF336" s="194"/>
      <c r="AG336" s="246"/>
      <c r="AH336" s="190"/>
      <c r="AI336" s="190"/>
      <c r="AJ336" s="190"/>
      <c r="AK336" s="190"/>
      <c r="AL336" s="190"/>
      <c r="AM336" s="190"/>
      <c r="AN336" s="190"/>
      <c r="AO336" s="190"/>
      <c r="AP336" s="190"/>
      <c r="AQ336" s="190"/>
      <c r="AR336" s="190"/>
      <c r="AS336" s="190"/>
      <c r="AT336" s="190"/>
      <c r="AU336" s="190"/>
      <c r="AV336" s="190"/>
      <c r="AW336" s="190"/>
      <c r="AX336" s="190"/>
      <c r="AY336" s="190"/>
      <c r="AZ336" s="190"/>
      <c r="BA336" s="190"/>
      <c r="BB336" s="190"/>
      <c r="BC336" s="190"/>
      <c r="BD336" s="190"/>
      <c r="BE336" s="190"/>
      <c r="BF336" s="190"/>
      <c r="BG336" s="190"/>
      <c r="BH336" s="190"/>
      <c r="BI336" s="190"/>
      <c r="BJ336" s="190"/>
      <c r="BK336" s="190"/>
      <c r="BL336" s="190"/>
      <c r="BM336" s="190"/>
      <c r="BN336" s="190"/>
      <c r="BO336" s="190"/>
      <c r="BP336" s="190"/>
      <c r="BQ336" s="190"/>
      <c r="BR336" s="190"/>
    </row>
    <row r="337" spans="1:70" ht="12" customHeight="1">
      <c r="A337" s="261">
        <v>10</v>
      </c>
      <c r="B337" s="262"/>
      <c r="C337" s="262"/>
      <c r="D337" s="262"/>
      <c r="E337" s="262"/>
      <c r="F337" s="262"/>
      <c r="G337" s="266"/>
      <c r="H337" s="262"/>
      <c r="I337" s="264"/>
      <c r="J337" s="265"/>
      <c r="K337" s="266"/>
      <c r="L337" s="266"/>
      <c r="M337" s="262"/>
      <c r="N337" s="266"/>
      <c r="O337" s="262"/>
      <c r="P337" s="267"/>
      <c r="Q337" s="262"/>
      <c r="R337" s="267"/>
      <c r="S337" s="262"/>
      <c r="T337" s="267"/>
      <c r="U337" s="262"/>
      <c r="V337" s="267"/>
      <c r="W337" s="262"/>
      <c r="X337" s="267"/>
      <c r="Y337" s="262"/>
      <c r="Z337" s="266"/>
      <c r="AA337" s="268"/>
      <c r="AB337" s="268"/>
      <c r="AC337" s="268"/>
      <c r="AD337" s="268"/>
      <c r="AE337" s="269"/>
      <c r="AF337" s="194"/>
      <c r="AG337" s="246"/>
      <c r="AH337" s="190"/>
      <c r="AI337" s="190"/>
      <c r="AJ337" s="190"/>
      <c r="AK337" s="190"/>
      <c r="AL337" s="190"/>
      <c r="AM337" s="190"/>
      <c r="AN337" s="190"/>
      <c r="AO337" s="190"/>
      <c r="AP337" s="190"/>
      <c r="AQ337" s="190"/>
      <c r="AR337" s="190"/>
      <c r="AS337" s="190"/>
      <c r="AT337" s="190"/>
      <c r="AU337" s="190"/>
      <c r="AV337" s="190"/>
      <c r="AW337" s="190"/>
      <c r="AX337" s="190"/>
      <c r="AY337" s="190"/>
      <c r="AZ337" s="190"/>
      <c r="BA337" s="190"/>
      <c r="BB337" s="190"/>
      <c r="BC337" s="190"/>
      <c r="BD337" s="190"/>
      <c r="BE337" s="190"/>
      <c r="BF337" s="190"/>
      <c r="BG337" s="190"/>
      <c r="BH337" s="190"/>
      <c r="BI337" s="190"/>
      <c r="BJ337" s="190"/>
      <c r="BK337" s="190"/>
      <c r="BL337" s="190"/>
      <c r="BM337" s="190"/>
      <c r="BN337" s="190"/>
      <c r="BO337" s="190"/>
      <c r="BP337" s="190"/>
      <c r="BQ337" s="190"/>
      <c r="BR337" s="190"/>
    </row>
    <row r="338" spans="1:70" ht="12" customHeight="1">
      <c r="A338" s="261">
        <v>11</v>
      </c>
      <c r="B338" s="262"/>
      <c r="C338" s="262"/>
      <c r="D338" s="262"/>
      <c r="E338" s="262"/>
      <c r="F338" s="262"/>
      <c r="G338" s="266"/>
      <c r="H338" s="262"/>
      <c r="I338" s="264"/>
      <c r="J338" s="265"/>
      <c r="K338" s="266"/>
      <c r="L338" s="266"/>
      <c r="M338" s="262"/>
      <c r="N338" s="266"/>
      <c r="O338" s="262"/>
      <c r="P338" s="267"/>
      <c r="Q338" s="262"/>
      <c r="R338" s="267"/>
      <c r="S338" s="262"/>
      <c r="T338" s="267"/>
      <c r="U338" s="262"/>
      <c r="V338" s="267"/>
      <c r="W338" s="262"/>
      <c r="X338" s="267"/>
      <c r="Y338" s="262"/>
      <c r="Z338" s="266"/>
      <c r="AA338" s="268"/>
      <c r="AB338" s="268"/>
      <c r="AC338" s="268"/>
      <c r="AD338" s="268"/>
      <c r="AE338" s="269"/>
      <c r="AF338" s="194"/>
      <c r="AG338" s="246"/>
      <c r="AH338" s="190"/>
      <c r="AI338" s="190"/>
      <c r="AJ338" s="190"/>
      <c r="AK338" s="190"/>
      <c r="AL338" s="190"/>
      <c r="AM338" s="190"/>
      <c r="AN338" s="190"/>
      <c r="AO338" s="190"/>
      <c r="AP338" s="190"/>
      <c r="AQ338" s="190"/>
      <c r="AR338" s="190"/>
      <c r="AS338" s="190"/>
      <c r="AT338" s="190"/>
      <c r="AU338" s="190"/>
      <c r="AV338" s="190"/>
      <c r="AW338" s="190"/>
      <c r="AX338" s="190"/>
      <c r="AY338" s="190"/>
      <c r="AZ338" s="190"/>
      <c r="BA338" s="190"/>
      <c r="BB338" s="190"/>
      <c r="BC338" s="190"/>
      <c r="BD338" s="190"/>
      <c r="BE338" s="190"/>
      <c r="BF338" s="190"/>
      <c r="BG338" s="190"/>
      <c r="BH338" s="190"/>
      <c r="BI338" s="190"/>
      <c r="BJ338" s="190"/>
      <c r="BK338" s="190"/>
      <c r="BL338" s="190"/>
      <c r="BM338" s="190"/>
      <c r="BN338" s="190"/>
      <c r="BO338" s="190"/>
      <c r="BP338" s="190"/>
      <c r="BQ338" s="190"/>
      <c r="BR338" s="190"/>
    </row>
    <row r="339" spans="1:70" ht="12" customHeight="1">
      <c r="A339" s="261">
        <v>12</v>
      </c>
      <c r="B339" s="262"/>
      <c r="C339" s="262"/>
      <c r="D339" s="262"/>
      <c r="E339" s="262"/>
      <c r="F339" s="262"/>
      <c r="G339" s="266"/>
      <c r="H339" s="262"/>
      <c r="I339" s="264"/>
      <c r="J339" s="265"/>
      <c r="K339" s="266"/>
      <c r="L339" s="266"/>
      <c r="M339" s="262"/>
      <c r="N339" s="266"/>
      <c r="O339" s="262"/>
      <c r="P339" s="267"/>
      <c r="Q339" s="262"/>
      <c r="R339" s="267"/>
      <c r="S339" s="262"/>
      <c r="T339" s="267"/>
      <c r="U339" s="262"/>
      <c r="V339" s="267"/>
      <c r="W339" s="262"/>
      <c r="X339" s="267"/>
      <c r="Y339" s="262"/>
      <c r="Z339" s="266"/>
      <c r="AA339" s="268"/>
      <c r="AB339" s="268"/>
      <c r="AC339" s="268"/>
      <c r="AD339" s="268"/>
      <c r="AE339" s="269"/>
      <c r="AF339" s="194"/>
      <c r="AG339" s="246"/>
      <c r="AH339" s="190"/>
      <c r="AI339" s="190"/>
      <c r="AJ339" s="190"/>
      <c r="AK339" s="190"/>
      <c r="AL339" s="190"/>
      <c r="AM339" s="190"/>
      <c r="AN339" s="190"/>
      <c r="AO339" s="190"/>
      <c r="AP339" s="190"/>
      <c r="AQ339" s="190"/>
      <c r="AR339" s="190"/>
      <c r="AS339" s="190"/>
      <c r="AT339" s="190"/>
      <c r="AU339" s="190"/>
      <c r="AV339" s="190"/>
      <c r="AW339" s="190"/>
      <c r="AX339" s="190"/>
      <c r="AY339" s="190"/>
      <c r="AZ339" s="190"/>
      <c r="BA339" s="190"/>
      <c r="BB339" s="190"/>
      <c r="BC339" s="190"/>
      <c r="BD339" s="190"/>
      <c r="BE339" s="190"/>
      <c r="BF339" s="190"/>
      <c r="BG339" s="190"/>
      <c r="BH339" s="190"/>
      <c r="BI339" s="190"/>
      <c r="BJ339" s="190"/>
      <c r="BK339" s="190"/>
      <c r="BL339" s="190"/>
      <c r="BM339" s="190"/>
      <c r="BN339" s="190"/>
      <c r="BO339" s="190"/>
      <c r="BP339" s="190"/>
      <c r="BQ339" s="190"/>
      <c r="BR339" s="190"/>
    </row>
    <row r="340" spans="1:70" ht="12" customHeight="1">
      <c r="A340" s="261">
        <v>13</v>
      </c>
      <c r="B340" s="262"/>
      <c r="C340" s="262"/>
      <c r="D340" s="262"/>
      <c r="E340" s="262"/>
      <c r="F340" s="262"/>
      <c r="G340" s="266"/>
      <c r="H340" s="262"/>
      <c r="I340" s="264"/>
      <c r="J340" s="265"/>
      <c r="K340" s="266"/>
      <c r="L340" s="266"/>
      <c r="M340" s="262"/>
      <c r="N340" s="266"/>
      <c r="O340" s="262"/>
      <c r="P340" s="267"/>
      <c r="Q340" s="262"/>
      <c r="R340" s="267"/>
      <c r="S340" s="262"/>
      <c r="T340" s="267"/>
      <c r="U340" s="262"/>
      <c r="V340" s="267"/>
      <c r="W340" s="262"/>
      <c r="X340" s="267"/>
      <c r="Y340" s="262"/>
      <c r="Z340" s="266"/>
      <c r="AA340" s="268"/>
      <c r="AB340" s="268"/>
      <c r="AC340" s="268"/>
      <c r="AD340" s="268"/>
      <c r="AE340" s="269"/>
      <c r="AF340" s="194"/>
      <c r="AG340" s="246"/>
      <c r="AH340" s="190"/>
      <c r="AI340" s="190"/>
      <c r="AJ340" s="190"/>
      <c r="AK340" s="190"/>
      <c r="AL340" s="190"/>
      <c r="AM340" s="190"/>
      <c r="AN340" s="190"/>
      <c r="AO340" s="190"/>
      <c r="AP340" s="190"/>
      <c r="AQ340" s="190"/>
      <c r="AR340" s="190"/>
      <c r="AS340" s="190"/>
      <c r="AT340" s="190"/>
      <c r="AU340" s="190"/>
      <c r="AV340" s="190"/>
      <c r="AW340" s="190"/>
      <c r="AX340" s="190"/>
      <c r="AY340" s="190"/>
      <c r="AZ340" s="190"/>
      <c r="BA340" s="190"/>
      <c r="BB340" s="190"/>
      <c r="BC340" s="190"/>
      <c r="BD340" s="190"/>
      <c r="BE340" s="190"/>
      <c r="BF340" s="190"/>
      <c r="BG340" s="190"/>
      <c r="BH340" s="190"/>
      <c r="BI340" s="190"/>
      <c r="BJ340" s="190"/>
      <c r="BK340" s="190"/>
      <c r="BL340" s="190"/>
      <c r="BM340" s="190"/>
      <c r="BN340" s="190"/>
      <c r="BO340" s="190"/>
      <c r="BP340" s="190"/>
      <c r="BQ340" s="190"/>
      <c r="BR340" s="190"/>
    </row>
    <row r="341" spans="1:70" ht="12" customHeight="1">
      <c r="A341" s="261">
        <v>14</v>
      </c>
      <c r="B341" s="262"/>
      <c r="C341" s="262"/>
      <c r="D341" s="262"/>
      <c r="E341" s="262"/>
      <c r="F341" s="262"/>
      <c r="G341" s="266"/>
      <c r="H341" s="262"/>
      <c r="I341" s="264"/>
      <c r="J341" s="265"/>
      <c r="K341" s="266"/>
      <c r="L341" s="266"/>
      <c r="M341" s="262"/>
      <c r="N341" s="266"/>
      <c r="O341" s="262"/>
      <c r="P341" s="267"/>
      <c r="Q341" s="262"/>
      <c r="R341" s="267"/>
      <c r="S341" s="262"/>
      <c r="T341" s="267"/>
      <c r="U341" s="262"/>
      <c r="V341" s="267"/>
      <c r="W341" s="262"/>
      <c r="X341" s="267"/>
      <c r="Y341" s="262"/>
      <c r="Z341" s="266"/>
      <c r="AA341" s="268"/>
      <c r="AB341" s="268"/>
      <c r="AC341" s="268"/>
      <c r="AD341" s="268"/>
      <c r="AE341" s="269"/>
      <c r="AF341" s="194"/>
      <c r="AG341" s="246"/>
      <c r="AH341" s="190"/>
      <c r="AI341" s="190"/>
      <c r="AJ341" s="190"/>
      <c r="AK341" s="190"/>
      <c r="AL341" s="190"/>
      <c r="AM341" s="190"/>
      <c r="AN341" s="190"/>
      <c r="AO341" s="190"/>
      <c r="AP341" s="190"/>
      <c r="AQ341" s="190"/>
      <c r="AR341" s="190"/>
      <c r="AS341" s="190"/>
      <c r="AT341" s="190"/>
      <c r="AU341" s="190"/>
      <c r="AV341" s="190"/>
      <c r="AW341" s="190"/>
      <c r="AX341" s="190"/>
      <c r="AY341" s="190"/>
      <c r="AZ341" s="190"/>
      <c r="BA341" s="190"/>
      <c r="BB341" s="190"/>
      <c r="BC341" s="190"/>
      <c r="BD341" s="190"/>
      <c r="BE341" s="190"/>
      <c r="BF341" s="190"/>
      <c r="BG341" s="190"/>
      <c r="BH341" s="190"/>
      <c r="BI341" s="190"/>
      <c r="BJ341" s="190"/>
      <c r="BK341" s="190"/>
      <c r="BL341" s="190"/>
      <c r="BM341" s="190"/>
      <c r="BN341" s="190"/>
      <c r="BO341" s="190"/>
      <c r="BP341" s="190"/>
      <c r="BQ341" s="190"/>
      <c r="BR341" s="190"/>
    </row>
    <row r="342" spans="1:70" ht="12" customHeight="1">
      <c r="A342" s="261">
        <v>15</v>
      </c>
      <c r="B342" s="262"/>
      <c r="C342" s="262"/>
      <c r="D342" s="262"/>
      <c r="E342" s="262"/>
      <c r="F342" s="262"/>
      <c r="G342" s="266"/>
      <c r="H342" s="262"/>
      <c r="I342" s="264"/>
      <c r="J342" s="265"/>
      <c r="K342" s="266"/>
      <c r="L342" s="266"/>
      <c r="M342" s="262"/>
      <c r="N342" s="266"/>
      <c r="O342" s="262"/>
      <c r="P342" s="267"/>
      <c r="Q342" s="262"/>
      <c r="R342" s="267"/>
      <c r="S342" s="262"/>
      <c r="T342" s="267"/>
      <c r="U342" s="262"/>
      <c r="V342" s="267"/>
      <c r="W342" s="262"/>
      <c r="X342" s="267"/>
      <c r="Y342" s="262"/>
      <c r="Z342" s="266"/>
      <c r="AA342" s="268"/>
      <c r="AB342" s="268"/>
      <c r="AC342" s="268"/>
      <c r="AD342" s="268"/>
      <c r="AE342" s="269"/>
      <c r="AF342" s="194"/>
      <c r="AG342" s="246"/>
      <c r="AH342" s="190"/>
      <c r="AI342" s="190"/>
      <c r="AJ342" s="190"/>
      <c r="AK342" s="190"/>
      <c r="AL342" s="190"/>
      <c r="AM342" s="190"/>
      <c r="AN342" s="190"/>
      <c r="AO342" s="190"/>
      <c r="AP342" s="190"/>
      <c r="AQ342" s="190"/>
      <c r="AR342" s="190"/>
      <c r="AS342" s="190"/>
      <c r="AT342" s="190"/>
      <c r="AU342" s="190"/>
      <c r="AV342" s="190"/>
      <c r="AW342" s="190"/>
      <c r="AX342" s="190"/>
      <c r="AY342" s="190"/>
      <c r="AZ342" s="190"/>
      <c r="BA342" s="190"/>
      <c r="BB342" s="190"/>
      <c r="BC342" s="190"/>
      <c r="BD342" s="190"/>
      <c r="BE342" s="190"/>
      <c r="BF342" s="190"/>
      <c r="BG342" s="190"/>
      <c r="BH342" s="190"/>
      <c r="BI342" s="190"/>
      <c r="BJ342" s="190"/>
      <c r="BK342" s="190"/>
      <c r="BL342" s="190"/>
      <c r="BM342" s="190"/>
      <c r="BN342" s="190"/>
      <c r="BO342" s="190"/>
      <c r="BP342" s="190"/>
      <c r="BQ342" s="190"/>
      <c r="BR342" s="190"/>
    </row>
    <row r="343" spans="1:70" ht="12" customHeight="1">
      <c r="A343" s="261">
        <v>16</v>
      </c>
      <c r="B343" s="262"/>
      <c r="C343" s="262"/>
      <c r="D343" s="262"/>
      <c r="E343" s="262"/>
      <c r="F343" s="262"/>
      <c r="G343" s="266"/>
      <c r="H343" s="262"/>
      <c r="I343" s="264"/>
      <c r="J343" s="265"/>
      <c r="K343" s="266"/>
      <c r="L343" s="266"/>
      <c r="M343" s="262"/>
      <c r="N343" s="266"/>
      <c r="O343" s="262"/>
      <c r="P343" s="267"/>
      <c r="Q343" s="262"/>
      <c r="R343" s="267"/>
      <c r="S343" s="262"/>
      <c r="T343" s="267"/>
      <c r="U343" s="262"/>
      <c r="V343" s="267"/>
      <c r="W343" s="262"/>
      <c r="X343" s="267"/>
      <c r="Y343" s="262"/>
      <c r="Z343" s="266"/>
      <c r="AA343" s="268"/>
      <c r="AB343" s="268"/>
      <c r="AC343" s="268"/>
      <c r="AD343" s="268"/>
      <c r="AE343" s="269"/>
      <c r="AF343" s="194"/>
      <c r="AG343" s="246"/>
      <c r="AH343" s="190"/>
      <c r="AI343" s="190"/>
      <c r="AJ343" s="190"/>
      <c r="AK343" s="190"/>
      <c r="AL343" s="190"/>
      <c r="AM343" s="190"/>
      <c r="AN343" s="190"/>
      <c r="AO343" s="190"/>
      <c r="AP343" s="190"/>
      <c r="AQ343" s="190"/>
      <c r="AR343" s="190"/>
      <c r="AS343" s="190"/>
      <c r="AT343" s="190"/>
      <c r="AU343" s="190"/>
      <c r="AV343" s="190"/>
      <c r="AW343" s="190"/>
      <c r="AX343" s="190"/>
      <c r="AY343" s="190"/>
      <c r="AZ343" s="190"/>
      <c r="BA343" s="190"/>
      <c r="BB343" s="190"/>
      <c r="BC343" s="190"/>
      <c r="BD343" s="190"/>
      <c r="BE343" s="190"/>
      <c r="BF343" s="190"/>
      <c r="BG343" s="190"/>
      <c r="BH343" s="190"/>
      <c r="BI343" s="190"/>
      <c r="BJ343" s="190"/>
      <c r="BK343" s="190"/>
      <c r="BL343" s="190"/>
      <c r="BM343" s="190"/>
      <c r="BN343" s="190"/>
      <c r="BO343" s="190"/>
      <c r="BP343" s="190"/>
      <c r="BQ343" s="190"/>
      <c r="BR343" s="190"/>
    </row>
    <row r="344" spans="1:70" ht="12" customHeight="1">
      <c r="A344" s="261">
        <v>17</v>
      </c>
      <c r="B344" s="262"/>
      <c r="C344" s="262"/>
      <c r="D344" s="262"/>
      <c r="E344" s="262"/>
      <c r="F344" s="262"/>
      <c r="G344" s="266"/>
      <c r="H344" s="262"/>
      <c r="I344" s="264"/>
      <c r="J344" s="265"/>
      <c r="K344" s="266"/>
      <c r="L344" s="266"/>
      <c r="M344" s="262"/>
      <c r="N344" s="266"/>
      <c r="O344" s="262"/>
      <c r="P344" s="267"/>
      <c r="Q344" s="262"/>
      <c r="R344" s="267"/>
      <c r="S344" s="262"/>
      <c r="T344" s="267"/>
      <c r="U344" s="262"/>
      <c r="V344" s="267"/>
      <c r="W344" s="262"/>
      <c r="X344" s="267"/>
      <c r="Y344" s="262"/>
      <c r="Z344" s="266"/>
      <c r="AA344" s="268"/>
      <c r="AB344" s="268"/>
      <c r="AC344" s="268"/>
      <c r="AD344" s="268"/>
      <c r="AE344" s="269"/>
      <c r="AF344" s="194"/>
      <c r="AG344" s="246"/>
      <c r="AH344" s="190"/>
      <c r="AI344" s="190"/>
      <c r="AJ344" s="190"/>
      <c r="AK344" s="190"/>
      <c r="AL344" s="190"/>
      <c r="AM344" s="190"/>
      <c r="AN344" s="190"/>
      <c r="AO344" s="190"/>
      <c r="AP344" s="190"/>
      <c r="AQ344" s="190"/>
      <c r="AR344" s="190"/>
      <c r="AS344" s="190"/>
      <c r="AT344" s="190"/>
      <c r="AU344" s="190"/>
      <c r="AV344" s="190"/>
      <c r="AW344" s="190"/>
      <c r="AX344" s="190"/>
      <c r="AY344" s="190"/>
      <c r="AZ344" s="190"/>
      <c r="BA344" s="190"/>
      <c r="BB344" s="190"/>
      <c r="BC344" s="190"/>
      <c r="BD344" s="190"/>
      <c r="BE344" s="190"/>
      <c r="BF344" s="190"/>
      <c r="BG344" s="190"/>
      <c r="BH344" s="190"/>
      <c r="BI344" s="190"/>
      <c r="BJ344" s="190"/>
      <c r="BK344" s="190"/>
      <c r="BL344" s="190"/>
      <c r="BM344" s="190"/>
      <c r="BN344" s="190"/>
      <c r="BO344" s="190"/>
      <c r="BP344" s="190"/>
      <c r="BQ344" s="190"/>
      <c r="BR344" s="190"/>
    </row>
    <row r="345" spans="1:70" ht="12" customHeight="1">
      <c r="A345" s="261">
        <v>18</v>
      </c>
      <c r="B345" s="262"/>
      <c r="C345" s="262"/>
      <c r="D345" s="262"/>
      <c r="E345" s="262"/>
      <c r="F345" s="262"/>
      <c r="G345" s="266"/>
      <c r="H345" s="262"/>
      <c r="I345" s="264"/>
      <c r="J345" s="265"/>
      <c r="K345" s="266"/>
      <c r="L345" s="266"/>
      <c r="M345" s="262"/>
      <c r="N345" s="266"/>
      <c r="O345" s="262"/>
      <c r="P345" s="267"/>
      <c r="Q345" s="262"/>
      <c r="R345" s="267"/>
      <c r="S345" s="262"/>
      <c r="T345" s="267"/>
      <c r="U345" s="262"/>
      <c r="V345" s="267"/>
      <c r="W345" s="262"/>
      <c r="X345" s="267"/>
      <c r="Y345" s="262"/>
      <c r="Z345" s="266"/>
      <c r="AA345" s="268"/>
      <c r="AB345" s="268"/>
      <c r="AC345" s="268"/>
      <c r="AD345" s="268"/>
      <c r="AE345" s="269"/>
      <c r="AF345" s="194"/>
      <c r="AG345" s="246"/>
      <c r="AH345" s="190"/>
      <c r="AI345" s="190"/>
      <c r="AJ345" s="190"/>
      <c r="AK345" s="190"/>
      <c r="AL345" s="190"/>
      <c r="AM345" s="190"/>
      <c r="AN345" s="190"/>
      <c r="AO345" s="190"/>
      <c r="AP345" s="190"/>
      <c r="AQ345" s="190"/>
      <c r="AR345" s="190"/>
      <c r="AS345" s="190"/>
      <c r="AT345" s="190"/>
      <c r="AU345" s="190"/>
      <c r="AV345" s="190"/>
      <c r="AW345" s="190"/>
      <c r="AX345" s="190"/>
      <c r="AY345" s="190"/>
      <c r="AZ345" s="190"/>
      <c r="BA345" s="190"/>
      <c r="BB345" s="190"/>
      <c r="BC345" s="190"/>
      <c r="BD345" s="190"/>
      <c r="BE345" s="190"/>
      <c r="BF345" s="190"/>
      <c r="BG345" s="190"/>
      <c r="BH345" s="190"/>
      <c r="BI345" s="190"/>
      <c r="BJ345" s="190"/>
      <c r="BK345" s="190"/>
      <c r="BL345" s="190"/>
      <c r="BM345" s="190"/>
      <c r="BN345" s="190"/>
      <c r="BO345" s="190"/>
      <c r="BP345" s="190"/>
      <c r="BQ345" s="190"/>
      <c r="BR345" s="190"/>
    </row>
    <row r="346" spans="1:70" ht="12" customHeight="1">
      <c r="A346" s="261">
        <v>19</v>
      </c>
      <c r="B346" s="262"/>
      <c r="C346" s="262"/>
      <c r="D346" s="262"/>
      <c r="E346" s="262"/>
      <c r="F346" s="262"/>
      <c r="G346" s="266"/>
      <c r="H346" s="262"/>
      <c r="I346" s="264"/>
      <c r="J346" s="265"/>
      <c r="K346" s="266"/>
      <c r="L346" s="266"/>
      <c r="M346" s="262"/>
      <c r="N346" s="266"/>
      <c r="O346" s="262"/>
      <c r="P346" s="267"/>
      <c r="Q346" s="262"/>
      <c r="R346" s="267"/>
      <c r="S346" s="262"/>
      <c r="T346" s="267"/>
      <c r="U346" s="262"/>
      <c r="V346" s="267"/>
      <c r="W346" s="262"/>
      <c r="X346" s="267"/>
      <c r="Y346" s="262"/>
      <c r="Z346" s="266"/>
      <c r="AA346" s="268"/>
      <c r="AB346" s="268"/>
      <c r="AC346" s="268"/>
      <c r="AD346" s="268"/>
      <c r="AE346" s="269"/>
      <c r="AF346" s="194"/>
      <c r="AG346" s="246"/>
      <c r="AH346" s="190"/>
      <c r="AI346" s="190"/>
      <c r="AJ346" s="190"/>
      <c r="AK346" s="190"/>
      <c r="AL346" s="190"/>
      <c r="AM346" s="190"/>
      <c r="AN346" s="190"/>
      <c r="AO346" s="190"/>
      <c r="AP346" s="190"/>
      <c r="AQ346" s="190"/>
      <c r="AR346" s="190"/>
      <c r="AS346" s="190"/>
      <c r="AT346" s="190"/>
      <c r="AU346" s="190"/>
      <c r="AV346" s="190"/>
      <c r="AW346" s="190"/>
      <c r="AX346" s="190"/>
      <c r="AY346" s="190"/>
      <c r="AZ346" s="190"/>
      <c r="BA346" s="190"/>
      <c r="BB346" s="190"/>
      <c r="BC346" s="190"/>
      <c r="BD346" s="190"/>
      <c r="BE346" s="190"/>
      <c r="BF346" s="190"/>
      <c r="BG346" s="190"/>
      <c r="BH346" s="190"/>
      <c r="BI346" s="190"/>
      <c r="BJ346" s="190"/>
      <c r="BK346" s="190"/>
      <c r="BL346" s="190"/>
      <c r="BM346" s="190"/>
      <c r="BN346" s="190"/>
      <c r="BO346" s="190"/>
      <c r="BP346" s="190"/>
      <c r="BQ346" s="190"/>
      <c r="BR346" s="190"/>
    </row>
    <row r="347" spans="1:70" ht="12" customHeight="1">
      <c r="A347" s="261">
        <v>20</v>
      </c>
      <c r="B347" s="262"/>
      <c r="C347" s="262"/>
      <c r="D347" s="262"/>
      <c r="E347" s="262"/>
      <c r="F347" s="262"/>
      <c r="G347" s="266"/>
      <c r="H347" s="262"/>
      <c r="I347" s="264"/>
      <c r="J347" s="265"/>
      <c r="K347" s="266"/>
      <c r="L347" s="266"/>
      <c r="M347" s="262"/>
      <c r="N347" s="266"/>
      <c r="O347" s="262"/>
      <c r="P347" s="267"/>
      <c r="Q347" s="262"/>
      <c r="R347" s="267"/>
      <c r="S347" s="262"/>
      <c r="T347" s="267"/>
      <c r="U347" s="262"/>
      <c r="V347" s="267"/>
      <c r="W347" s="262"/>
      <c r="X347" s="267"/>
      <c r="Y347" s="262"/>
      <c r="Z347" s="266"/>
      <c r="AA347" s="268"/>
      <c r="AB347" s="268"/>
      <c r="AC347" s="268"/>
      <c r="AD347" s="268"/>
      <c r="AE347" s="269"/>
      <c r="AF347" s="194"/>
      <c r="AG347" s="246"/>
      <c r="AH347" s="190"/>
      <c r="AI347" s="190"/>
      <c r="AJ347" s="190"/>
      <c r="AK347" s="190"/>
      <c r="AL347" s="190"/>
      <c r="AM347" s="190"/>
      <c r="AN347" s="190"/>
      <c r="AO347" s="190"/>
      <c r="AP347" s="190"/>
      <c r="AQ347" s="190"/>
      <c r="AR347" s="190"/>
      <c r="AS347" s="190"/>
      <c r="AT347" s="190"/>
      <c r="AU347" s="190"/>
      <c r="AV347" s="190"/>
      <c r="AW347" s="190"/>
      <c r="AX347" s="190"/>
      <c r="AY347" s="190"/>
      <c r="AZ347" s="190"/>
      <c r="BA347" s="190"/>
      <c r="BB347" s="190"/>
      <c r="BC347" s="190"/>
      <c r="BD347" s="190"/>
      <c r="BE347" s="190"/>
      <c r="BF347" s="190"/>
      <c r="BG347" s="190"/>
      <c r="BH347" s="190"/>
      <c r="BI347" s="190"/>
      <c r="BJ347" s="190"/>
      <c r="BK347" s="190"/>
      <c r="BL347" s="190"/>
      <c r="BM347" s="190"/>
      <c r="BN347" s="190"/>
      <c r="BO347" s="190"/>
      <c r="BP347" s="190"/>
      <c r="BQ347" s="190"/>
      <c r="BR347" s="190"/>
    </row>
    <row r="348" spans="1:70" ht="12" customHeight="1">
      <c r="A348" s="261">
        <v>21</v>
      </c>
      <c r="B348" s="262"/>
      <c r="C348" s="262"/>
      <c r="D348" s="262"/>
      <c r="E348" s="262"/>
      <c r="F348" s="262"/>
      <c r="G348" s="266"/>
      <c r="H348" s="262"/>
      <c r="I348" s="264"/>
      <c r="J348" s="265"/>
      <c r="K348" s="266"/>
      <c r="L348" s="266"/>
      <c r="M348" s="262"/>
      <c r="N348" s="266"/>
      <c r="O348" s="262"/>
      <c r="P348" s="267"/>
      <c r="Q348" s="262"/>
      <c r="R348" s="267"/>
      <c r="S348" s="262"/>
      <c r="T348" s="267"/>
      <c r="U348" s="262"/>
      <c r="V348" s="267"/>
      <c r="W348" s="262"/>
      <c r="X348" s="267"/>
      <c r="Y348" s="262"/>
      <c r="Z348" s="266"/>
      <c r="AA348" s="268"/>
      <c r="AB348" s="268"/>
      <c r="AC348" s="268"/>
      <c r="AD348" s="268"/>
      <c r="AE348" s="269"/>
      <c r="AF348" s="194"/>
      <c r="AG348" s="246"/>
      <c r="AH348" s="190"/>
      <c r="AI348" s="190"/>
      <c r="AJ348" s="190"/>
      <c r="AK348" s="190"/>
      <c r="AL348" s="190"/>
      <c r="AM348" s="190"/>
      <c r="AN348" s="190"/>
      <c r="AO348" s="190"/>
      <c r="AP348" s="190"/>
      <c r="AQ348" s="190"/>
      <c r="AR348" s="190"/>
      <c r="AS348" s="190"/>
      <c r="AT348" s="190"/>
      <c r="AU348" s="190"/>
      <c r="AV348" s="190"/>
      <c r="AW348" s="190"/>
      <c r="AX348" s="190"/>
      <c r="AY348" s="190"/>
      <c r="AZ348" s="190"/>
      <c r="BA348" s="190"/>
      <c r="BB348" s="190"/>
      <c r="BC348" s="190"/>
      <c r="BD348" s="190"/>
      <c r="BE348" s="190"/>
      <c r="BF348" s="190"/>
      <c r="BG348" s="190"/>
      <c r="BH348" s="190"/>
      <c r="BI348" s="190"/>
      <c r="BJ348" s="190"/>
      <c r="BK348" s="190"/>
      <c r="BL348" s="190"/>
      <c r="BM348" s="190"/>
      <c r="BN348" s="190"/>
      <c r="BO348" s="190"/>
      <c r="BP348" s="190"/>
      <c r="BQ348" s="190"/>
      <c r="BR348" s="190"/>
    </row>
    <row r="349" spans="1:70" ht="12" customHeight="1">
      <c r="A349" s="261">
        <v>22</v>
      </c>
      <c r="B349" s="262"/>
      <c r="C349" s="262"/>
      <c r="D349" s="262"/>
      <c r="E349" s="262"/>
      <c r="F349" s="262"/>
      <c r="G349" s="266"/>
      <c r="H349" s="262"/>
      <c r="I349" s="264"/>
      <c r="J349" s="265"/>
      <c r="K349" s="266"/>
      <c r="L349" s="266"/>
      <c r="M349" s="262"/>
      <c r="N349" s="266"/>
      <c r="O349" s="262"/>
      <c r="P349" s="267"/>
      <c r="Q349" s="262"/>
      <c r="R349" s="267"/>
      <c r="S349" s="262"/>
      <c r="T349" s="267"/>
      <c r="U349" s="262"/>
      <c r="V349" s="267"/>
      <c r="W349" s="262"/>
      <c r="X349" s="267"/>
      <c r="Y349" s="262"/>
      <c r="Z349" s="266"/>
      <c r="AA349" s="268"/>
      <c r="AB349" s="268"/>
      <c r="AC349" s="268"/>
      <c r="AD349" s="268"/>
      <c r="AE349" s="269"/>
      <c r="AF349" s="194"/>
      <c r="AG349" s="246"/>
      <c r="AH349" s="190"/>
      <c r="AI349" s="190"/>
      <c r="AJ349" s="190"/>
      <c r="AK349" s="190"/>
      <c r="AL349" s="190"/>
      <c r="AM349" s="190"/>
      <c r="AN349" s="190"/>
      <c r="AO349" s="190"/>
      <c r="AP349" s="190"/>
      <c r="AQ349" s="190"/>
      <c r="AR349" s="190"/>
      <c r="AS349" s="190"/>
      <c r="AT349" s="190"/>
      <c r="AU349" s="190"/>
      <c r="AV349" s="190"/>
      <c r="AW349" s="190"/>
      <c r="AX349" s="190"/>
      <c r="AY349" s="190"/>
      <c r="AZ349" s="190"/>
      <c r="BA349" s="190"/>
      <c r="BB349" s="190"/>
      <c r="BC349" s="190"/>
      <c r="BD349" s="190"/>
      <c r="BE349" s="190"/>
      <c r="BF349" s="190"/>
      <c r="BG349" s="190"/>
      <c r="BH349" s="190"/>
      <c r="BI349" s="190"/>
      <c r="BJ349" s="190"/>
      <c r="BK349" s="190"/>
      <c r="BL349" s="190"/>
      <c r="BM349" s="190"/>
      <c r="BN349" s="190"/>
      <c r="BO349" s="190"/>
      <c r="BP349" s="190"/>
      <c r="BQ349" s="190"/>
      <c r="BR349" s="190"/>
    </row>
    <row r="350" spans="1:70" ht="12" customHeight="1">
      <c r="A350" s="261">
        <v>23</v>
      </c>
      <c r="B350" s="262"/>
      <c r="C350" s="262"/>
      <c r="D350" s="262"/>
      <c r="E350" s="262"/>
      <c r="F350" s="262"/>
      <c r="G350" s="266"/>
      <c r="H350" s="262"/>
      <c r="I350" s="264"/>
      <c r="J350" s="265"/>
      <c r="K350" s="266"/>
      <c r="L350" s="266"/>
      <c r="M350" s="262"/>
      <c r="N350" s="266"/>
      <c r="O350" s="262"/>
      <c r="P350" s="267"/>
      <c r="Q350" s="262"/>
      <c r="R350" s="267"/>
      <c r="S350" s="262"/>
      <c r="T350" s="267"/>
      <c r="U350" s="262"/>
      <c r="V350" s="267"/>
      <c r="W350" s="262"/>
      <c r="X350" s="267"/>
      <c r="Y350" s="262"/>
      <c r="Z350" s="266"/>
      <c r="AA350" s="268"/>
      <c r="AB350" s="268"/>
      <c r="AC350" s="268"/>
      <c r="AD350" s="268"/>
      <c r="AE350" s="269"/>
      <c r="AF350" s="194"/>
      <c r="AG350" s="246"/>
      <c r="AH350" s="190"/>
      <c r="AI350" s="190"/>
      <c r="AJ350" s="190"/>
      <c r="AK350" s="190"/>
      <c r="AL350" s="190"/>
      <c r="AM350" s="190"/>
      <c r="AN350" s="190"/>
      <c r="AO350" s="190"/>
      <c r="AP350" s="190"/>
      <c r="AQ350" s="190"/>
      <c r="AR350" s="190"/>
      <c r="AS350" s="190"/>
      <c r="AT350" s="190"/>
      <c r="AU350" s="190"/>
      <c r="AV350" s="190"/>
      <c r="AW350" s="190"/>
      <c r="AX350" s="190"/>
      <c r="AY350" s="190"/>
      <c r="AZ350" s="190"/>
      <c r="BA350" s="190"/>
      <c r="BB350" s="190"/>
      <c r="BC350" s="190"/>
      <c r="BD350" s="190"/>
      <c r="BE350" s="190"/>
      <c r="BF350" s="190"/>
      <c r="BG350" s="190"/>
      <c r="BH350" s="190"/>
      <c r="BI350" s="190"/>
      <c r="BJ350" s="190"/>
      <c r="BK350" s="190"/>
      <c r="BL350" s="190"/>
      <c r="BM350" s="190"/>
      <c r="BN350" s="190"/>
      <c r="BO350" s="190"/>
      <c r="BP350" s="190"/>
      <c r="BQ350" s="190"/>
      <c r="BR350" s="190"/>
    </row>
    <row r="351" spans="1:70" ht="12" customHeight="1">
      <c r="A351" s="261">
        <v>24</v>
      </c>
      <c r="B351" s="262"/>
      <c r="C351" s="262"/>
      <c r="D351" s="262"/>
      <c r="E351" s="262"/>
      <c r="F351" s="262"/>
      <c r="G351" s="266"/>
      <c r="H351" s="262"/>
      <c r="I351" s="264"/>
      <c r="J351" s="265"/>
      <c r="K351" s="266"/>
      <c r="L351" s="266"/>
      <c r="M351" s="262"/>
      <c r="N351" s="266"/>
      <c r="O351" s="262"/>
      <c r="P351" s="267"/>
      <c r="Q351" s="262"/>
      <c r="R351" s="267"/>
      <c r="S351" s="262"/>
      <c r="T351" s="267"/>
      <c r="U351" s="262"/>
      <c r="V351" s="267"/>
      <c r="W351" s="262"/>
      <c r="X351" s="267"/>
      <c r="Y351" s="262"/>
      <c r="Z351" s="266"/>
      <c r="AA351" s="268"/>
      <c r="AB351" s="268"/>
      <c r="AC351" s="268"/>
      <c r="AD351" s="268"/>
      <c r="AE351" s="269"/>
      <c r="AF351" s="194"/>
      <c r="AG351" s="246"/>
      <c r="AH351" s="190"/>
      <c r="AI351" s="190"/>
      <c r="AJ351" s="190"/>
      <c r="AK351" s="190"/>
      <c r="AL351" s="190"/>
      <c r="AM351" s="190"/>
      <c r="AN351" s="190"/>
      <c r="AO351" s="190"/>
      <c r="AP351" s="190"/>
      <c r="AQ351" s="190"/>
      <c r="AR351" s="190"/>
      <c r="AS351" s="190"/>
      <c r="AT351" s="190"/>
      <c r="AU351" s="190"/>
      <c r="AV351" s="190"/>
      <c r="AW351" s="190"/>
      <c r="AX351" s="190"/>
      <c r="AY351" s="190"/>
      <c r="AZ351" s="190"/>
      <c r="BA351" s="190"/>
      <c r="BB351" s="190"/>
      <c r="BC351" s="190"/>
      <c r="BD351" s="190"/>
      <c r="BE351" s="190"/>
      <c r="BF351" s="190"/>
      <c r="BG351" s="190"/>
      <c r="BH351" s="190"/>
      <c r="BI351" s="190"/>
      <c r="BJ351" s="190"/>
      <c r="BK351" s="190"/>
      <c r="BL351" s="190"/>
      <c r="BM351" s="190"/>
      <c r="BN351" s="190"/>
      <c r="BO351" s="190"/>
      <c r="BP351" s="190"/>
      <c r="BQ351" s="190"/>
      <c r="BR351" s="190"/>
    </row>
    <row r="352" spans="1:70" ht="12" customHeight="1">
      <c r="A352" s="261">
        <v>25</v>
      </c>
      <c r="B352" s="262"/>
      <c r="C352" s="262"/>
      <c r="D352" s="262"/>
      <c r="E352" s="262"/>
      <c r="F352" s="262"/>
      <c r="G352" s="266"/>
      <c r="H352" s="262"/>
      <c r="I352" s="264"/>
      <c r="J352" s="265"/>
      <c r="K352" s="266"/>
      <c r="L352" s="266"/>
      <c r="M352" s="262"/>
      <c r="N352" s="266"/>
      <c r="O352" s="262"/>
      <c r="P352" s="267"/>
      <c r="Q352" s="262"/>
      <c r="R352" s="267"/>
      <c r="S352" s="262"/>
      <c r="T352" s="267"/>
      <c r="U352" s="262"/>
      <c r="V352" s="267"/>
      <c r="W352" s="262"/>
      <c r="X352" s="267"/>
      <c r="Y352" s="262"/>
      <c r="Z352" s="266"/>
      <c r="AA352" s="268"/>
      <c r="AB352" s="268"/>
      <c r="AC352" s="268"/>
      <c r="AD352" s="268"/>
      <c r="AE352" s="269"/>
      <c r="AF352" s="194"/>
      <c r="AG352" s="246"/>
      <c r="AH352" s="190"/>
      <c r="AI352" s="190"/>
      <c r="AJ352" s="190"/>
      <c r="AK352" s="190"/>
      <c r="AL352" s="190"/>
      <c r="AM352" s="190"/>
      <c r="AN352" s="190"/>
      <c r="AO352" s="190"/>
      <c r="AP352" s="190"/>
      <c r="AQ352" s="190"/>
      <c r="AR352" s="190"/>
      <c r="AS352" s="190"/>
      <c r="AT352" s="190"/>
      <c r="AU352" s="190"/>
      <c r="AV352" s="190"/>
      <c r="AW352" s="190"/>
      <c r="AX352" s="190"/>
      <c r="AY352" s="190"/>
      <c r="AZ352" s="190"/>
      <c r="BA352" s="190"/>
      <c r="BB352" s="190"/>
      <c r="BC352" s="190"/>
      <c r="BD352" s="190"/>
      <c r="BE352" s="190"/>
      <c r="BF352" s="190"/>
      <c r="BG352" s="190"/>
      <c r="BH352" s="190"/>
      <c r="BI352" s="190"/>
      <c r="BJ352" s="190"/>
      <c r="BK352" s="190"/>
      <c r="BL352" s="190"/>
      <c r="BM352" s="190"/>
      <c r="BN352" s="190"/>
      <c r="BO352" s="190"/>
      <c r="BP352" s="190"/>
      <c r="BQ352" s="190"/>
      <c r="BR352" s="190"/>
    </row>
    <row r="353" spans="1:70" ht="12" customHeight="1">
      <c r="A353" s="261">
        <v>26</v>
      </c>
      <c r="B353" s="262"/>
      <c r="C353" s="262"/>
      <c r="D353" s="262"/>
      <c r="E353" s="262"/>
      <c r="F353" s="262"/>
      <c r="G353" s="266"/>
      <c r="H353" s="262"/>
      <c r="I353" s="264"/>
      <c r="J353" s="265"/>
      <c r="K353" s="266"/>
      <c r="L353" s="266"/>
      <c r="M353" s="262"/>
      <c r="N353" s="266"/>
      <c r="O353" s="262"/>
      <c r="P353" s="267"/>
      <c r="Q353" s="262"/>
      <c r="R353" s="267"/>
      <c r="S353" s="262"/>
      <c r="T353" s="267"/>
      <c r="U353" s="262"/>
      <c r="V353" s="267"/>
      <c r="W353" s="262"/>
      <c r="X353" s="267"/>
      <c r="Y353" s="262"/>
      <c r="Z353" s="266"/>
      <c r="AA353" s="268"/>
      <c r="AB353" s="268"/>
      <c r="AC353" s="268"/>
      <c r="AD353" s="268"/>
      <c r="AE353" s="269"/>
      <c r="AF353" s="194"/>
      <c r="AG353" s="246"/>
      <c r="AH353" s="190"/>
      <c r="AI353" s="190"/>
      <c r="AJ353" s="190"/>
      <c r="AK353" s="190"/>
      <c r="AL353" s="190"/>
      <c r="AM353" s="190"/>
      <c r="AN353" s="190"/>
      <c r="AO353" s="190"/>
      <c r="AP353" s="190"/>
      <c r="AQ353" s="190"/>
      <c r="AR353" s="190"/>
      <c r="AS353" s="190"/>
      <c r="AT353" s="190"/>
      <c r="AU353" s="190"/>
      <c r="AV353" s="190"/>
      <c r="AW353" s="190"/>
      <c r="AX353" s="190"/>
      <c r="AY353" s="190"/>
      <c r="AZ353" s="190"/>
      <c r="BA353" s="190"/>
      <c r="BB353" s="190"/>
      <c r="BC353" s="190"/>
      <c r="BD353" s="190"/>
      <c r="BE353" s="190"/>
      <c r="BF353" s="190"/>
      <c r="BG353" s="190"/>
      <c r="BH353" s="190"/>
      <c r="BI353" s="190"/>
      <c r="BJ353" s="190"/>
      <c r="BK353" s="190"/>
      <c r="BL353" s="190"/>
      <c r="BM353" s="190"/>
      <c r="BN353" s="190"/>
      <c r="BO353" s="190"/>
      <c r="BP353" s="190"/>
      <c r="BQ353" s="190"/>
      <c r="BR353" s="190"/>
    </row>
    <row r="354" spans="1:70" ht="12" customHeight="1">
      <c r="A354" s="261">
        <v>27</v>
      </c>
      <c r="B354" s="262"/>
      <c r="C354" s="262"/>
      <c r="D354" s="262"/>
      <c r="E354" s="262"/>
      <c r="F354" s="262"/>
      <c r="G354" s="266"/>
      <c r="H354" s="262"/>
      <c r="I354" s="264"/>
      <c r="J354" s="265"/>
      <c r="K354" s="266"/>
      <c r="L354" s="266"/>
      <c r="M354" s="262"/>
      <c r="N354" s="266"/>
      <c r="O354" s="262"/>
      <c r="P354" s="267"/>
      <c r="Q354" s="262"/>
      <c r="R354" s="267"/>
      <c r="S354" s="262"/>
      <c r="T354" s="267"/>
      <c r="U354" s="262"/>
      <c r="V354" s="267"/>
      <c r="W354" s="262"/>
      <c r="X354" s="267"/>
      <c r="Y354" s="262"/>
      <c r="Z354" s="266"/>
      <c r="AA354" s="268"/>
      <c r="AB354" s="268"/>
      <c r="AC354" s="268"/>
      <c r="AD354" s="268"/>
      <c r="AE354" s="269"/>
      <c r="AF354" s="194"/>
      <c r="AG354" s="246"/>
      <c r="AH354" s="190"/>
      <c r="AI354" s="190"/>
      <c r="AJ354" s="190"/>
      <c r="AK354" s="190"/>
      <c r="AL354" s="190"/>
      <c r="AM354" s="190"/>
      <c r="AN354" s="190"/>
      <c r="AO354" s="190"/>
      <c r="AP354" s="190"/>
      <c r="AQ354" s="190"/>
      <c r="AR354" s="190"/>
      <c r="AS354" s="190"/>
      <c r="AT354" s="190"/>
      <c r="AU354" s="190"/>
      <c r="AV354" s="190"/>
      <c r="AW354" s="190"/>
      <c r="AX354" s="190"/>
      <c r="AY354" s="190"/>
      <c r="AZ354" s="190"/>
      <c r="BA354" s="190"/>
      <c r="BB354" s="190"/>
      <c r="BC354" s="190"/>
      <c r="BD354" s="190"/>
      <c r="BE354" s="190"/>
      <c r="BF354" s="190"/>
      <c r="BG354" s="190"/>
      <c r="BH354" s="190"/>
      <c r="BI354" s="190"/>
      <c r="BJ354" s="190"/>
      <c r="BK354" s="190"/>
      <c r="BL354" s="190"/>
      <c r="BM354" s="190"/>
      <c r="BN354" s="190"/>
      <c r="BO354" s="190"/>
      <c r="BP354" s="190"/>
      <c r="BQ354" s="190"/>
      <c r="BR354" s="190"/>
    </row>
    <row r="355" spans="1:70" ht="12" customHeight="1">
      <c r="A355" s="261">
        <v>28</v>
      </c>
      <c r="B355" s="262"/>
      <c r="C355" s="262"/>
      <c r="D355" s="262"/>
      <c r="E355" s="262"/>
      <c r="F355" s="262"/>
      <c r="G355" s="266"/>
      <c r="H355" s="262"/>
      <c r="I355" s="264"/>
      <c r="J355" s="265"/>
      <c r="K355" s="266"/>
      <c r="L355" s="266"/>
      <c r="M355" s="262"/>
      <c r="N355" s="266"/>
      <c r="O355" s="262"/>
      <c r="P355" s="267"/>
      <c r="Q355" s="262"/>
      <c r="R355" s="267"/>
      <c r="S355" s="262"/>
      <c r="T355" s="267"/>
      <c r="U355" s="262"/>
      <c r="V355" s="267"/>
      <c r="W355" s="262"/>
      <c r="X355" s="267"/>
      <c r="Y355" s="262"/>
      <c r="Z355" s="266"/>
      <c r="AA355" s="268"/>
      <c r="AB355" s="268"/>
      <c r="AC355" s="268"/>
      <c r="AD355" s="268"/>
      <c r="AE355" s="269"/>
      <c r="AF355" s="194"/>
      <c r="AG355" s="246"/>
      <c r="AH355" s="190"/>
      <c r="AI355" s="190"/>
      <c r="AJ355" s="190"/>
      <c r="AK355" s="190"/>
      <c r="AL355" s="190"/>
      <c r="AM355" s="190"/>
      <c r="AN355" s="190"/>
      <c r="AO355" s="190"/>
      <c r="AP355" s="190"/>
      <c r="AQ355" s="190"/>
      <c r="AR355" s="190"/>
      <c r="AS355" s="190"/>
      <c r="AT355" s="190"/>
      <c r="AU355" s="190"/>
      <c r="AV355" s="190"/>
      <c r="AW355" s="190"/>
      <c r="AX355" s="190"/>
      <c r="AY355" s="190"/>
      <c r="AZ355" s="190"/>
      <c r="BA355" s="190"/>
      <c r="BB355" s="190"/>
      <c r="BC355" s="190"/>
      <c r="BD355" s="190"/>
      <c r="BE355" s="190"/>
      <c r="BF355" s="190"/>
      <c r="BG355" s="190"/>
      <c r="BH355" s="190"/>
      <c r="BI355" s="190"/>
      <c r="BJ355" s="190"/>
      <c r="BK355" s="190"/>
      <c r="BL355" s="190"/>
      <c r="BM355" s="190"/>
      <c r="BN355" s="190"/>
      <c r="BO355" s="190"/>
      <c r="BP355" s="190"/>
      <c r="BQ355" s="190"/>
      <c r="BR355" s="190"/>
    </row>
    <row r="356" spans="1:70" ht="12" customHeight="1">
      <c r="A356" s="261">
        <v>29</v>
      </c>
      <c r="B356" s="262"/>
      <c r="C356" s="262"/>
      <c r="D356" s="262"/>
      <c r="E356" s="262"/>
      <c r="F356" s="262"/>
      <c r="G356" s="266"/>
      <c r="H356" s="262"/>
      <c r="I356" s="264"/>
      <c r="J356" s="265"/>
      <c r="K356" s="266"/>
      <c r="L356" s="266"/>
      <c r="M356" s="262"/>
      <c r="N356" s="266"/>
      <c r="O356" s="262"/>
      <c r="P356" s="267"/>
      <c r="Q356" s="262"/>
      <c r="R356" s="267"/>
      <c r="S356" s="262"/>
      <c r="T356" s="267"/>
      <c r="U356" s="262"/>
      <c r="V356" s="267"/>
      <c r="W356" s="262"/>
      <c r="X356" s="267"/>
      <c r="Y356" s="262"/>
      <c r="Z356" s="266"/>
      <c r="AA356" s="268"/>
      <c r="AB356" s="268"/>
      <c r="AC356" s="268"/>
      <c r="AD356" s="268"/>
      <c r="AE356" s="269"/>
      <c r="AF356" s="194"/>
      <c r="AG356" s="246"/>
      <c r="AH356" s="190"/>
      <c r="AI356" s="190"/>
      <c r="AJ356" s="190"/>
      <c r="AK356" s="190"/>
      <c r="AL356" s="190"/>
      <c r="AM356" s="190"/>
      <c r="AN356" s="190"/>
      <c r="AO356" s="190"/>
      <c r="AP356" s="190"/>
      <c r="AQ356" s="190"/>
      <c r="AR356" s="190"/>
      <c r="AS356" s="190"/>
      <c r="AT356" s="190"/>
      <c r="AU356" s="190"/>
      <c r="AV356" s="190"/>
      <c r="AW356" s="190"/>
      <c r="AX356" s="190"/>
      <c r="AY356" s="190"/>
      <c r="AZ356" s="190"/>
      <c r="BA356" s="190"/>
      <c r="BB356" s="190"/>
      <c r="BC356" s="190"/>
      <c r="BD356" s="190"/>
      <c r="BE356" s="190"/>
      <c r="BF356" s="190"/>
      <c r="BG356" s="190"/>
      <c r="BH356" s="190"/>
      <c r="BI356" s="190"/>
      <c r="BJ356" s="190"/>
      <c r="BK356" s="190"/>
      <c r="BL356" s="190"/>
      <c r="BM356" s="190"/>
      <c r="BN356" s="190"/>
      <c r="BO356" s="190"/>
      <c r="BP356" s="190"/>
      <c r="BQ356" s="190"/>
      <c r="BR356" s="190"/>
    </row>
    <row r="357" spans="1:70" ht="12" customHeight="1">
      <c r="A357" s="261">
        <v>30</v>
      </c>
      <c r="B357" s="262"/>
      <c r="C357" s="262"/>
      <c r="D357" s="262"/>
      <c r="E357" s="262"/>
      <c r="F357" s="262"/>
      <c r="G357" s="266"/>
      <c r="H357" s="262"/>
      <c r="I357" s="264"/>
      <c r="J357" s="265"/>
      <c r="K357" s="266"/>
      <c r="L357" s="266"/>
      <c r="M357" s="262"/>
      <c r="N357" s="266"/>
      <c r="O357" s="262"/>
      <c r="P357" s="267"/>
      <c r="Q357" s="262"/>
      <c r="R357" s="267"/>
      <c r="S357" s="262"/>
      <c r="T357" s="267"/>
      <c r="U357" s="262"/>
      <c r="V357" s="267"/>
      <c r="W357" s="262"/>
      <c r="X357" s="267"/>
      <c r="Y357" s="262"/>
      <c r="Z357" s="266"/>
      <c r="AA357" s="268"/>
      <c r="AB357" s="268"/>
      <c r="AC357" s="268"/>
      <c r="AD357" s="268"/>
      <c r="AE357" s="269"/>
      <c r="AF357" s="194"/>
      <c r="AG357" s="246"/>
      <c r="AH357" s="190"/>
      <c r="AI357" s="190"/>
      <c r="AJ357" s="190"/>
      <c r="AK357" s="190"/>
      <c r="AL357" s="190"/>
      <c r="AM357" s="190"/>
      <c r="AN357" s="190"/>
      <c r="AO357" s="190"/>
      <c r="AP357" s="190"/>
      <c r="AQ357" s="190"/>
      <c r="AR357" s="190"/>
      <c r="AS357" s="190"/>
      <c r="AT357" s="190"/>
      <c r="AU357" s="190"/>
      <c r="AV357" s="190"/>
      <c r="AW357" s="190"/>
      <c r="AX357" s="190"/>
      <c r="AY357" s="190"/>
      <c r="AZ357" s="190"/>
      <c r="BA357" s="190"/>
      <c r="BB357" s="190"/>
      <c r="BC357" s="190"/>
      <c r="BD357" s="190"/>
      <c r="BE357" s="190"/>
      <c r="BF357" s="190"/>
      <c r="BG357" s="190"/>
      <c r="BH357" s="190"/>
      <c r="BI357" s="190"/>
      <c r="BJ357" s="190"/>
      <c r="BK357" s="190"/>
      <c r="BL357" s="190"/>
      <c r="BM357" s="190"/>
      <c r="BN357" s="190"/>
      <c r="BO357" s="190"/>
      <c r="BP357" s="190"/>
      <c r="BQ357" s="190"/>
      <c r="BR357" s="190"/>
    </row>
    <row r="358" spans="1:70" ht="12" customHeight="1">
      <c r="A358" s="261">
        <v>31</v>
      </c>
      <c r="B358" s="262"/>
      <c r="C358" s="262"/>
      <c r="D358" s="262"/>
      <c r="E358" s="262"/>
      <c r="F358" s="262"/>
      <c r="G358" s="266"/>
      <c r="H358" s="262"/>
      <c r="I358" s="264"/>
      <c r="J358" s="265"/>
      <c r="K358" s="266"/>
      <c r="L358" s="266"/>
      <c r="M358" s="262"/>
      <c r="N358" s="266"/>
      <c r="O358" s="262"/>
      <c r="P358" s="267"/>
      <c r="Q358" s="262"/>
      <c r="R358" s="267"/>
      <c r="S358" s="262"/>
      <c r="T358" s="267"/>
      <c r="U358" s="262"/>
      <c r="V358" s="267"/>
      <c r="W358" s="262"/>
      <c r="X358" s="267"/>
      <c r="Y358" s="262"/>
      <c r="Z358" s="266"/>
      <c r="AA358" s="268"/>
      <c r="AB358" s="268"/>
      <c r="AC358" s="268"/>
      <c r="AD358" s="268"/>
      <c r="AE358" s="269"/>
      <c r="AF358" s="194"/>
      <c r="AG358" s="246"/>
      <c r="AH358" s="190"/>
      <c r="AI358" s="190"/>
      <c r="AJ358" s="190"/>
      <c r="AK358" s="190"/>
      <c r="AL358" s="190"/>
      <c r="AM358" s="190"/>
      <c r="AN358" s="190"/>
      <c r="AO358" s="190"/>
      <c r="AP358" s="190"/>
      <c r="AQ358" s="190"/>
      <c r="AR358" s="190"/>
      <c r="AS358" s="190"/>
      <c r="AT358" s="190"/>
      <c r="AU358" s="190"/>
      <c r="AV358" s="190"/>
      <c r="AW358" s="190"/>
      <c r="AX358" s="190"/>
      <c r="AY358" s="190"/>
      <c r="AZ358" s="190"/>
      <c r="BA358" s="190"/>
      <c r="BB358" s="190"/>
      <c r="BC358" s="190"/>
      <c r="BD358" s="190"/>
      <c r="BE358" s="190"/>
      <c r="BF358" s="190"/>
      <c r="BG358" s="190"/>
      <c r="BH358" s="190"/>
      <c r="BI358" s="190"/>
      <c r="BJ358" s="190"/>
      <c r="BK358" s="190"/>
      <c r="BL358" s="190"/>
      <c r="BM358" s="190"/>
      <c r="BN358" s="190"/>
      <c r="BO358" s="190"/>
      <c r="BP358" s="190"/>
      <c r="BQ358" s="190"/>
      <c r="BR358" s="190"/>
    </row>
    <row r="359" spans="1:70" ht="12" customHeight="1">
      <c r="A359" s="261">
        <v>32</v>
      </c>
      <c r="B359" s="262"/>
      <c r="C359" s="262"/>
      <c r="D359" s="262"/>
      <c r="E359" s="262"/>
      <c r="F359" s="262"/>
      <c r="G359" s="266"/>
      <c r="H359" s="262"/>
      <c r="I359" s="264"/>
      <c r="J359" s="265"/>
      <c r="K359" s="266"/>
      <c r="L359" s="266"/>
      <c r="M359" s="262"/>
      <c r="N359" s="266"/>
      <c r="O359" s="262"/>
      <c r="P359" s="267"/>
      <c r="Q359" s="262"/>
      <c r="R359" s="267"/>
      <c r="S359" s="262"/>
      <c r="T359" s="267"/>
      <c r="U359" s="262"/>
      <c r="V359" s="267"/>
      <c r="W359" s="262"/>
      <c r="X359" s="267"/>
      <c r="Y359" s="262"/>
      <c r="Z359" s="266"/>
      <c r="AA359" s="268"/>
      <c r="AB359" s="268"/>
      <c r="AC359" s="268"/>
      <c r="AD359" s="268"/>
      <c r="AE359" s="269"/>
      <c r="AF359" s="194"/>
      <c r="AG359" s="246"/>
      <c r="AH359" s="190"/>
      <c r="AI359" s="190"/>
      <c r="AJ359" s="190"/>
      <c r="AK359" s="190"/>
      <c r="AL359" s="190"/>
      <c r="AM359" s="190"/>
      <c r="AN359" s="190"/>
      <c r="AO359" s="190"/>
      <c r="AP359" s="190"/>
      <c r="AQ359" s="190"/>
      <c r="AR359" s="190"/>
      <c r="AS359" s="190"/>
      <c r="AT359" s="190"/>
      <c r="AU359" s="190"/>
      <c r="AV359" s="190"/>
      <c r="AW359" s="190"/>
      <c r="AX359" s="190"/>
      <c r="AY359" s="190"/>
      <c r="AZ359" s="190"/>
      <c r="BA359" s="190"/>
      <c r="BB359" s="190"/>
      <c r="BC359" s="190"/>
      <c r="BD359" s="190"/>
      <c r="BE359" s="190"/>
      <c r="BF359" s="190"/>
      <c r="BG359" s="190"/>
      <c r="BH359" s="190"/>
      <c r="BI359" s="190"/>
      <c r="BJ359" s="190"/>
      <c r="BK359" s="190"/>
      <c r="BL359" s="190"/>
      <c r="BM359" s="190"/>
      <c r="BN359" s="190"/>
      <c r="BO359" s="190"/>
      <c r="BP359" s="190"/>
      <c r="BQ359" s="190"/>
      <c r="BR359" s="190"/>
    </row>
    <row r="360" spans="1:70" ht="12" customHeight="1">
      <c r="A360" s="261">
        <v>33</v>
      </c>
      <c r="B360" s="262"/>
      <c r="C360" s="262"/>
      <c r="D360" s="262"/>
      <c r="E360" s="262"/>
      <c r="F360" s="262"/>
      <c r="G360" s="266"/>
      <c r="H360" s="262"/>
      <c r="I360" s="264"/>
      <c r="J360" s="265"/>
      <c r="K360" s="266"/>
      <c r="L360" s="266"/>
      <c r="M360" s="262"/>
      <c r="N360" s="266"/>
      <c r="O360" s="262"/>
      <c r="P360" s="267"/>
      <c r="Q360" s="262"/>
      <c r="R360" s="267"/>
      <c r="S360" s="262"/>
      <c r="T360" s="267"/>
      <c r="U360" s="262"/>
      <c r="V360" s="267"/>
      <c r="W360" s="262"/>
      <c r="X360" s="267"/>
      <c r="Y360" s="262"/>
      <c r="Z360" s="266"/>
      <c r="AA360" s="268"/>
      <c r="AB360" s="268"/>
      <c r="AC360" s="268"/>
      <c r="AD360" s="268"/>
      <c r="AE360" s="269"/>
      <c r="AF360" s="194"/>
      <c r="AG360" s="246"/>
      <c r="AH360" s="190"/>
      <c r="AI360" s="190"/>
      <c r="AJ360" s="190"/>
      <c r="AK360" s="190"/>
      <c r="AL360" s="190"/>
      <c r="AM360" s="190"/>
      <c r="AN360" s="190"/>
      <c r="AO360" s="190"/>
      <c r="AP360" s="190"/>
      <c r="AQ360" s="190"/>
      <c r="AR360" s="190"/>
      <c r="AS360" s="190"/>
      <c r="AT360" s="190"/>
      <c r="AU360" s="190"/>
      <c r="AV360" s="190"/>
      <c r="AW360" s="190"/>
      <c r="AX360" s="190"/>
      <c r="AY360" s="190"/>
      <c r="AZ360" s="190"/>
      <c r="BA360" s="190"/>
      <c r="BB360" s="190"/>
      <c r="BC360" s="190"/>
      <c r="BD360" s="190"/>
      <c r="BE360" s="190"/>
      <c r="BF360" s="190"/>
      <c r="BG360" s="190"/>
      <c r="BH360" s="190"/>
      <c r="BI360" s="190"/>
      <c r="BJ360" s="190"/>
      <c r="BK360" s="190"/>
      <c r="BL360" s="190"/>
      <c r="BM360" s="190"/>
      <c r="BN360" s="190"/>
      <c r="BO360" s="190"/>
      <c r="BP360" s="190"/>
      <c r="BQ360" s="190"/>
      <c r="BR360" s="190"/>
    </row>
    <row r="361" spans="1:70" ht="12" customHeight="1">
      <c r="A361" s="261">
        <v>34</v>
      </c>
      <c r="B361" s="262"/>
      <c r="C361" s="262"/>
      <c r="D361" s="262"/>
      <c r="E361" s="262"/>
      <c r="F361" s="262"/>
      <c r="G361" s="266"/>
      <c r="H361" s="262"/>
      <c r="I361" s="264"/>
      <c r="J361" s="265"/>
      <c r="K361" s="266"/>
      <c r="L361" s="266"/>
      <c r="M361" s="262"/>
      <c r="N361" s="266"/>
      <c r="O361" s="262"/>
      <c r="P361" s="267"/>
      <c r="Q361" s="262"/>
      <c r="R361" s="267"/>
      <c r="S361" s="262"/>
      <c r="T361" s="267"/>
      <c r="U361" s="262"/>
      <c r="V361" s="267"/>
      <c r="W361" s="262"/>
      <c r="X361" s="267"/>
      <c r="Y361" s="262"/>
      <c r="Z361" s="266"/>
      <c r="AA361" s="268"/>
      <c r="AB361" s="268"/>
      <c r="AC361" s="268"/>
      <c r="AD361" s="268"/>
      <c r="AE361" s="269"/>
      <c r="AF361" s="194"/>
      <c r="AG361" s="246"/>
      <c r="AH361" s="190"/>
      <c r="AI361" s="190"/>
      <c r="AJ361" s="190"/>
      <c r="AK361" s="190"/>
      <c r="AL361" s="190"/>
      <c r="AM361" s="190"/>
      <c r="AN361" s="190"/>
      <c r="AO361" s="190"/>
      <c r="AP361" s="190"/>
      <c r="AQ361" s="190"/>
      <c r="AR361" s="190"/>
      <c r="AS361" s="190"/>
      <c r="AT361" s="190"/>
      <c r="AU361" s="190"/>
      <c r="AV361" s="190"/>
      <c r="AW361" s="190"/>
      <c r="AX361" s="190"/>
      <c r="AY361" s="190"/>
      <c r="AZ361" s="190"/>
      <c r="BA361" s="190"/>
      <c r="BB361" s="190"/>
      <c r="BC361" s="190"/>
      <c r="BD361" s="190"/>
      <c r="BE361" s="190"/>
      <c r="BF361" s="190"/>
      <c r="BG361" s="190"/>
      <c r="BH361" s="190"/>
      <c r="BI361" s="190"/>
      <c r="BJ361" s="190"/>
      <c r="BK361" s="190"/>
      <c r="BL361" s="190"/>
      <c r="BM361" s="190"/>
      <c r="BN361" s="190"/>
      <c r="BO361" s="190"/>
      <c r="BP361" s="190"/>
      <c r="BQ361" s="190"/>
      <c r="BR361" s="190"/>
    </row>
    <row r="362" spans="1:70" ht="12" customHeight="1">
      <c r="A362" s="261">
        <v>35</v>
      </c>
      <c r="B362" s="262"/>
      <c r="C362" s="262"/>
      <c r="D362" s="262"/>
      <c r="E362" s="262"/>
      <c r="F362" s="262"/>
      <c r="G362" s="266"/>
      <c r="H362" s="262"/>
      <c r="I362" s="264"/>
      <c r="J362" s="265"/>
      <c r="K362" s="266"/>
      <c r="L362" s="266"/>
      <c r="M362" s="262"/>
      <c r="N362" s="266"/>
      <c r="O362" s="262"/>
      <c r="P362" s="267"/>
      <c r="Q362" s="262"/>
      <c r="R362" s="267"/>
      <c r="S362" s="262"/>
      <c r="T362" s="267"/>
      <c r="U362" s="262"/>
      <c r="V362" s="267"/>
      <c r="W362" s="262"/>
      <c r="X362" s="267"/>
      <c r="Y362" s="262"/>
      <c r="Z362" s="266"/>
      <c r="AA362" s="268"/>
      <c r="AB362" s="268"/>
      <c r="AC362" s="268"/>
      <c r="AD362" s="268"/>
      <c r="AE362" s="269"/>
      <c r="AF362" s="194"/>
      <c r="AG362" s="246"/>
      <c r="AH362" s="190"/>
      <c r="AI362" s="190"/>
      <c r="AJ362" s="190"/>
      <c r="AK362" s="190"/>
      <c r="AL362" s="190"/>
      <c r="AM362" s="190"/>
      <c r="AN362" s="190"/>
      <c r="AO362" s="190"/>
      <c r="AP362" s="190"/>
      <c r="AQ362" s="190"/>
      <c r="AR362" s="190"/>
      <c r="AS362" s="190"/>
      <c r="AT362" s="190"/>
      <c r="AU362" s="190"/>
      <c r="AV362" s="190"/>
      <c r="AW362" s="190"/>
      <c r="AX362" s="190"/>
      <c r="AY362" s="190"/>
      <c r="AZ362" s="190"/>
      <c r="BA362" s="190"/>
      <c r="BB362" s="190"/>
      <c r="BC362" s="190"/>
      <c r="BD362" s="190"/>
      <c r="BE362" s="190"/>
      <c r="BF362" s="190"/>
      <c r="BG362" s="190"/>
      <c r="BH362" s="190"/>
      <c r="BI362" s="190"/>
      <c r="BJ362" s="190"/>
      <c r="BK362" s="190"/>
      <c r="BL362" s="190"/>
      <c r="BM362" s="190"/>
      <c r="BN362" s="190"/>
      <c r="BO362" s="190"/>
      <c r="BP362" s="190"/>
      <c r="BQ362" s="190"/>
      <c r="BR362" s="190"/>
    </row>
    <row r="363" spans="1:70" ht="12" customHeight="1">
      <c r="A363" s="261">
        <v>36</v>
      </c>
      <c r="B363" s="262"/>
      <c r="C363" s="262"/>
      <c r="D363" s="262"/>
      <c r="E363" s="262"/>
      <c r="F363" s="262"/>
      <c r="G363" s="266"/>
      <c r="H363" s="262"/>
      <c r="I363" s="264"/>
      <c r="J363" s="265"/>
      <c r="K363" s="266"/>
      <c r="L363" s="266"/>
      <c r="M363" s="262"/>
      <c r="N363" s="266"/>
      <c r="O363" s="262"/>
      <c r="P363" s="267"/>
      <c r="Q363" s="262"/>
      <c r="R363" s="267"/>
      <c r="S363" s="262"/>
      <c r="T363" s="267"/>
      <c r="U363" s="262"/>
      <c r="V363" s="267"/>
      <c r="W363" s="262"/>
      <c r="X363" s="267"/>
      <c r="Y363" s="262"/>
      <c r="Z363" s="266"/>
      <c r="AA363" s="268"/>
      <c r="AB363" s="268"/>
      <c r="AC363" s="268"/>
      <c r="AD363" s="268"/>
      <c r="AE363" s="269"/>
      <c r="AF363" s="194"/>
      <c r="AG363" s="246"/>
      <c r="AH363" s="190"/>
      <c r="AI363" s="190"/>
      <c r="AJ363" s="190"/>
      <c r="AK363" s="190"/>
      <c r="AL363" s="190"/>
      <c r="AM363" s="190"/>
      <c r="AN363" s="190"/>
      <c r="AO363" s="190"/>
      <c r="AP363" s="190"/>
      <c r="AQ363" s="190"/>
      <c r="AR363" s="190"/>
      <c r="AS363" s="190"/>
      <c r="AT363" s="190"/>
      <c r="AU363" s="190"/>
      <c r="AV363" s="190"/>
      <c r="AW363" s="190"/>
      <c r="AX363" s="190"/>
      <c r="AY363" s="190"/>
      <c r="AZ363" s="190"/>
      <c r="BA363" s="190"/>
      <c r="BB363" s="190"/>
      <c r="BC363" s="190"/>
      <c r="BD363" s="190"/>
      <c r="BE363" s="190"/>
      <c r="BF363" s="190"/>
      <c r="BG363" s="190"/>
      <c r="BH363" s="190"/>
      <c r="BI363" s="190"/>
      <c r="BJ363" s="190"/>
      <c r="BK363" s="190"/>
      <c r="BL363" s="190"/>
      <c r="BM363" s="190"/>
      <c r="BN363" s="190"/>
      <c r="BO363" s="190"/>
      <c r="BP363" s="190"/>
      <c r="BQ363" s="190"/>
      <c r="BR363" s="190"/>
    </row>
    <row r="364" spans="1:70" ht="12" customHeight="1">
      <c r="A364" s="261">
        <v>37</v>
      </c>
      <c r="B364" s="262"/>
      <c r="C364" s="262"/>
      <c r="D364" s="262"/>
      <c r="E364" s="262"/>
      <c r="F364" s="262"/>
      <c r="G364" s="266"/>
      <c r="H364" s="262"/>
      <c r="I364" s="264"/>
      <c r="J364" s="265"/>
      <c r="K364" s="266"/>
      <c r="L364" s="266"/>
      <c r="M364" s="262"/>
      <c r="N364" s="266"/>
      <c r="O364" s="262"/>
      <c r="P364" s="267"/>
      <c r="Q364" s="262"/>
      <c r="R364" s="267"/>
      <c r="S364" s="262"/>
      <c r="T364" s="267"/>
      <c r="U364" s="262"/>
      <c r="V364" s="267"/>
      <c r="W364" s="262"/>
      <c r="X364" s="267"/>
      <c r="Y364" s="262"/>
      <c r="Z364" s="266"/>
      <c r="AA364" s="268"/>
      <c r="AB364" s="268"/>
      <c r="AC364" s="268"/>
      <c r="AD364" s="268"/>
      <c r="AE364" s="269"/>
      <c r="AF364" s="194"/>
      <c r="AG364" s="246"/>
      <c r="AH364" s="190"/>
      <c r="AI364" s="190"/>
      <c r="AJ364" s="190"/>
      <c r="AK364" s="190"/>
      <c r="AL364" s="190"/>
      <c r="AM364" s="190"/>
      <c r="AN364" s="190"/>
      <c r="AO364" s="190"/>
      <c r="AP364" s="190"/>
      <c r="AQ364" s="190"/>
      <c r="AR364" s="190"/>
      <c r="AS364" s="190"/>
      <c r="AT364" s="190"/>
      <c r="AU364" s="190"/>
      <c r="AV364" s="190"/>
      <c r="AW364" s="190"/>
      <c r="AX364" s="190"/>
      <c r="AY364" s="190"/>
      <c r="AZ364" s="190"/>
      <c r="BA364" s="190"/>
      <c r="BB364" s="190"/>
      <c r="BC364" s="190"/>
      <c r="BD364" s="190"/>
      <c r="BE364" s="190"/>
      <c r="BF364" s="190"/>
      <c r="BG364" s="190"/>
      <c r="BH364" s="190"/>
      <c r="BI364" s="190"/>
      <c r="BJ364" s="190"/>
      <c r="BK364" s="190"/>
      <c r="BL364" s="190"/>
      <c r="BM364" s="190"/>
      <c r="BN364" s="190"/>
      <c r="BO364" s="190"/>
      <c r="BP364" s="190"/>
      <c r="BQ364" s="190"/>
      <c r="BR364" s="190"/>
    </row>
    <row r="365" spans="1:70" ht="12" customHeight="1">
      <c r="A365" s="261">
        <v>38</v>
      </c>
      <c r="B365" s="262"/>
      <c r="C365" s="262"/>
      <c r="D365" s="262"/>
      <c r="E365" s="262"/>
      <c r="F365" s="262"/>
      <c r="G365" s="266"/>
      <c r="H365" s="262"/>
      <c r="I365" s="264"/>
      <c r="J365" s="265"/>
      <c r="K365" s="266"/>
      <c r="L365" s="266"/>
      <c r="M365" s="262"/>
      <c r="N365" s="266"/>
      <c r="O365" s="262"/>
      <c r="P365" s="267"/>
      <c r="Q365" s="262"/>
      <c r="R365" s="267"/>
      <c r="S365" s="262"/>
      <c r="T365" s="267"/>
      <c r="U365" s="262"/>
      <c r="V365" s="267"/>
      <c r="W365" s="262"/>
      <c r="X365" s="267"/>
      <c r="Y365" s="262"/>
      <c r="Z365" s="266"/>
      <c r="AA365" s="268"/>
      <c r="AB365" s="268"/>
      <c r="AC365" s="268"/>
      <c r="AD365" s="268"/>
      <c r="AE365" s="269"/>
      <c r="AF365" s="194"/>
      <c r="AG365" s="246"/>
      <c r="AH365" s="190"/>
      <c r="AI365" s="190"/>
      <c r="AJ365" s="190"/>
      <c r="AK365" s="190"/>
      <c r="AL365" s="190"/>
      <c r="AM365" s="190"/>
      <c r="AN365" s="190"/>
      <c r="AO365" s="190"/>
      <c r="AP365" s="190"/>
      <c r="AQ365" s="190"/>
      <c r="AR365" s="190"/>
      <c r="AS365" s="190"/>
      <c r="AT365" s="190"/>
      <c r="AU365" s="190"/>
      <c r="AV365" s="190"/>
      <c r="AW365" s="190"/>
      <c r="AX365" s="190"/>
      <c r="AY365" s="190"/>
      <c r="AZ365" s="190"/>
      <c r="BA365" s="190"/>
      <c r="BB365" s="190"/>
      <c r="BC365" s="190"/>
      <c r="BD365" s="190"/>
      <c r="BE365" s="190"/>
      <c r="BF365" s="190"/>
      <c r="BG365" s="190"/>
      <c r="BH365" s="190"/>
      <c r="BI365" s="190"/>
      <c r="BJ365" s="190"/>
      <c r="BK365" s="190"/>
      <c r="BL365" s="190"/>
      <c r="BM365" s="190"/>
      <c r="BN365" s="190"/>
      <c r="BO365" s="190"/>
      <c r="BP365" s="190"/>
      <c r="BQ365" s="190"/>
      <c r="BR365" s="190"/>
    </row>
    <row r="366" spans="1:70" ht="12" customHeight="1">
      <c r="A366" s="261">
        <v>39</v>
      </c>
      <c r="B366" s="262"/>
      <c r="C366" s="262"/>
      <c r="D366" s="262"/>
      <c r="E366" s="262"/>
      <c r="F366" s="262"/>
      <c r="G366" s="266"/>
      <c r="H366" s="262"/>
      <c r="I366" s="264"/>
      <c r="J366" s="265"/>
      <c r="K366" s="266"/>
      <c r="L366" s="266"/>
      <c r="M366" s="262"/>
      <c r="N366" s="266"/>
      <c r="O366" s="262"/>
      <c r="P366" s="267"/>
      <c r="Q366" s="262"/>
      <c r="R366" s="267"/>
      <c r="S366" s="262"/>
      <c r="T366" s="267"/>
      <c r="U366" s="262"/>
      <c r="V366" s="267"/>
      <c r="W366" s="262"/>
      <c r="X366" s="267"/>
      <c r="Y366" s="262"/>
      <c r="Z366" s="266"/>
      <c r="AA366" s="268"/>
      <c r="AB366" s="268"/>
      <c r="AC366" s="268"/>
      <c r="AD366" s="268"/>
      <c r="AE366" s="269"/>
      <c r="AF366" s="194"/>
      <c r="AG366" s="246"/>
      <c r="AH366" s="190"/>
      <c r="AI366" s="190"/>
      <c r="AJ366" s="190"/>
      <c r="AK366" s="190"/>
      <c r="AL366" s="190"/>
      <c r="AM366" s="190"/>
      <c r="AN366" s="190"/>
      <c r="AO366" s="190"/>
      <c r="AP366" s="190"/>
      <c r="AQ366" s="190"/>
      <c r="AR366" s="190"/>
      <c r="AS366" s="190"/>
      <c r="AT366" s="190"/>
      <c r="AU366" s="190"/>
      <c r="AV366" s="190"/>
      <c r="AW366" s="190"/>
      <c r="AX366" s="190"/>
      <c r="AY366" s="190"/>
      <c r="AZ366" s="190"/>
      <c r="BA366" s="190"/>
      <c r="BB366" s="190"/>
      <c r="BC366" s="190"/>
      <c r="BD366" s="190"/>
      <c r="BE366" s="190"/>
      <c r="BF366" s="190"/>
      <c r="BG366" s="190"/>
      <c r="BH366" s="190"/>
      <c r="BI366" s="190"/>
      <c r="BJ366" s="190"/>
      <c r="BK366" s="190"/>
      <c r="BL366" s="190"/>
      <c r="BM366" s="190"/>
      <c r="BN366" s="190"/>
      <c r="BO366" s="190"/>
      <c r="BP366" s="190"/>
      <c r="BQ366" s="190"/>
      <c r="BR366" s="190"/>
    </row>
    <row r="367" spans="1:70" ht="12" customHeight="1">
      <c r="A367" s="261">
        <v>40</v>
      </c>
      <c r="B367" s="262"/>
      <c r="C367" s="262"/>
      <c r="D367" s="262"/>
      <c r="E367" s="262"/>
      <c r="F367" s="262"/>
      <c r="G367" s="266"/>
      <c r="H367" s="262"/>
      <c r="I367" s="264"/>
      <c r="J367" s="265"/>
      <c r="K367" s="266"/>
      <c r="L367" s="266"/>
      <c r="M367" s="262"/>
      <c r="N367" s="266"/>
      <c r="O367" s="262"/>
      <c r="P367" s="267"/>
      <c r="Q367" s="262"/>
      <c r="R367" s="267"/>
      <c r="S367" s="262"/>
      <c r="T367" s="267"/>
      <c r="U367" s="262"/>
      <c r="V367" s="267"/>
      <c r="W367" s="262"/>
      <c r="X367" s="267"/>
      <c r="Y367" s="262"/>
      <c r="Z367" s="266"/>
      <c r="AA367" s="268"/>
      <c r="AB367" s="268"/>
      <c r="AC367" s="268"/>
      <c r="AD367" s="268"/>
      <c r="AE367" s="269"/>
      <c r="AF367" s="194"/>
      <c r="AG367" s="246"/>
      <c r="AH367" s="190"/>
      <c r="AI367" s="190"/>
      <c r="AJ367" s="190"/>
      <c r="AK367" s="190"/>
      <c r="AL367" s="190"/>
      <c r="AM367" s="190"/>
      <c r="AN367" s="190"/>
      <c r="AO367" s="190"/>
      <c r="AP367" s="190"/>
      <c r="AQ367" s="190"/>
      <c r="AR367" s="190"/>
      <c r="AS367" s="190"/>
      <c r="AT367" s="190"/>
      <c r="AU367" s="190"/>
      <c r="AV367" s="190"/>
      <c r="AW367" s="190"/>
      <c r="AX367" s="190"/>
      <c r="AY367" s="190"/>
      <c r="AZ367" s="190"/>
      <c r="BA367" s="190"/>
      <c r="BB367" s="190"/>
      <c r="BC367" s="190"/>
      <c r="BD367" s="190"/>
      <c r="BE367" s="190"/>
      <c r="BF367" s="190"/>
      <c r="BG367" s="190"/>
      <c r="BH367" s="190"/>
      <c r="BI367" s="190"/>
      <c r="BJ367" s="190"/>
      <c r="BK367" s="190"/>
      <c r="BL367" s="190"/>
      <c r="BM367" s="190"/>
      <c r="BN367" s="190"/>
      <c r="BO367" s="190"/>
      <c r="BP367" s="190"/>
      <c r="BQ367" s="190"/>
      <c r="BR367" s="190"/>
    </row>
    <row r="368" spans="1:70" ht="12" customHeight="1">
      <c r="A368" s="261">
        <v>41</v>
      </c>
      <c r="B368" s="262"/>
      <c r="C368" s="262"/>
      <c r="D368" s="262"/>
      <c r="E368" s="262"/>
      <c r="F368" s="262"/>
      <c r="G368" s="266"/>
      <c r="H368" s="262"/>
      <c r="I368" s="264"/>
      <c r="J368" s="265"/>
      <c r="K368" s="266"/>
      <c r="L368" s="266"/>
      <c r="M368" s="262"/>
      <c r="N368" s="266"/>
      <c r="O368" s="262"/>
      <c r="P368" s="267"/>
      <c r="Q368" s="262"/>
      <c r="R368" s="267"/>
      <c r="S368" s="262"/>
      <c r="T368" s="267"/>
      <c r="U368" s="262"/>
      <c r="V368" s="267"/>
      <c r="W368" s="262"/>
      <c r="X368" s="267"/>
      <c r="Y368" s="262"/>
      <c r="Z368" s="266"/>
      <c r="AA368" s="268"/>
      <c r="AB368" s="268"/>
      <c r="AC368" s="268"/>
      <c r="AD368" s="268"/>
      <c r="AE368" s="269"/>
      <c r="AF368" s="194"/>
      <c r="AG368" s="246"/>
      <c r="AH368" s="190"/>
      <c r="AI368" s="190"/>
      <c r="AJ368" s="190"/>
      <c r="AK368" s="190"/>
      <c r="AL368" s="190"/>
      <c r="AM368" s="190"/>
      <c r="AN368" s="190"/>
      <c r="AO368" s="190"/>
      <c r="AP368" s="190"/>
      <c r="AQ368" s="190"/>
      <c r="AR368" s="190"/>
      <c r="AS368" s="190"/>
      <c r="AT368" s="190"/>
      <c r="AU368" s="190"/>
      <c r="AV368" s="190"/>
      <c r="AW368" s="190"/>
      <c r="AX368" s="190"/>
      <c r="AY368" s="190"/>
      <c r="AZ368" s="190"/>
      <c r="BA368" s="190"/>
      <c r="BB368" s="190"/>
      <c r="BC368" s="190"/>
      <c r="BD368" s="190"/>
      <c r="BE368" s="190"/>
      <c r="BF368" s="190"/>
      <c r="BG368" s="190"/>
      <c r="BH368" s="190"/>
      <c r="BI368" s="190"/>
      <c r="BJ368" s="190"/>
      <c r="BK368" s="190"/>
      <c r="BL368" s="190"/>
      <c r="BM368" s="190"/>
      <c r="BN368" s="190"/>
      <c r="BO368" s="190"/>
      <c r="BP368" s="190"/>
      <c r="BQ368" s="190"/>
      <c r="BR368" s="190"/>
    </row>
    <row r="369" spans="1:70" ht="12" customHeight="1">
      <c r="A369" s="261">
        <v>42</v>
      </c>
      <c r="B369" s="262"/>
      <c r="C369" s="262"/>
      <c r="D369" s="262"/>
      <c r="E369" s="262"/>
      <c r="F369" s="262"/>
      <c r="G369" s="266"/>
      <c r="H369" s="262"/>
      <c r="I369" s="264"/>
      <c r="J369" s="265"/>
      <c r="K369" s="266"/>
      <c r="L369" s="266"/>
      <c r="M369" s="262"/>
      <c r="N369" s="266"/>
      <c r="O369" s="262"/>
      <c r="P369" s="267"/>
      <c r="Q369" s="262"/>
      <c r="R369" s="267"/>
      <c r="S369" s="262"/>
      <c r="T369" s="267"/>
      <c r="U369" s="262"/>
      <c r="V369" s="267"/>
      <c r="W369" s="262"/>
      <c r="X369" s="267"/>
      <c r="Y369" s="262"/>
      <c r="Z369" s="266"/>
      <c r="AA369" s="268"/>
      <c r="AB369" s="268"/>
      <c r="AC369" s="268"/>
      <c r="AD369" s="268"/>
      <c r="AE369" s="269"/>
      <c r="AF369" s="194"/>
      <c r="AG369" s="246"/>
      <c r="AH369" s="190"/>
      <c r="AI369" s="190"/>
      <c r="AJ369" s="190"/>
      <c r="AK369" s="190"/>
      <c r="AL369" s="190"/>
      <c r="AM369" s="190"/>
      <c r="AN369" s="190"/>
      <c r="AO369" s="190"/>
      <c r="AP369" s="190"/>
      <c r="AQ369" s="190"/>
      <c r="AR369" s="190"/>
      <c r="AS369" s="190"/>
      <c r="AT369" s="190"/>
      <c r="AU369" s="190"/>
      <c r="AV369" s="190"/>
      <c r="AW369" s="190"/>
      <c r="AX369" s="190"/>
      <c r="AY369" s="190"/>
      <c r="AZ369" s="190"/>
      <c r="BA369" s="190"/>
      <c r="BB369" s="190"/>
      <c r="BC369" s="190"/>
      <c r="BD369" s="190"/>
      <c r="BE369" s="190"/>
      <c r="BF369" s="190"/>
      <c r="BG369" s="190"/>
      <c r="BH369" s="190"/>
      <c r="BI369" s="190"/>
      <c r="BJ369" s="190"/>
      <c r="BK369" s="190"/>
      <c r="BL369" s="190"/>
      <c r="BM369" s="190"/>
      <c r="BN369" s="190"/>
      <c r="BO369" s="190"/>
      <c r="BP369" s="190"/>
      <c r="BQ369" s="190"/>
      <c r="BR369" s="190"/>
    </row>
    <row r="370" spans="1:70" ht="12" customHeight="1">
      <c r="A370" s="261">
        <v>43</v>
      </c>
      <c r="B370" s="262"/>
      <c r="C370" s="262"/>
      <c r="D370" s="262"/>
      <c r="E370" s="262"/>
      <c r="F370" s="262"/>
      <c r="G370" s="266"/>
      <c r="H370" s="262"/>
      <c r="I370" s="264"/>
      <c r="J370" s="265"/>
      <c r="K370" s="266"/>
      <c r="L370" s="266"/>
      <c r="M370" s="262"/>
      <c r="N370" s="266"/>
      <c r="O370" s="262"/>
      <c r="P370" s="267"/>
      <c r="Q370" s="262"/>
      <c r="R370" s="267"/>
      <c r="S370" s="262"/>
      <c r="T370" s="267"/>
      <c r="U370" s="262"/>
      <c r="V370" s="267"/>
      <c r="W370" s="262"/>
      <c r="X370" s="267"/>
      <c r="Y370" s="262"/>
      <c r="Z370" s="266"/>
      <c r="AA370" s="268"/>
      <c r="AB370" s="268"/>
      <c r="AC370" s="268"/>
      <c r="AD370" s="268"/>
      <c r="AE370" s="269"/>
      <c r="AF370" s="194"/>
      <c r="AG370" s="246"/>
      <c r="AH370" s="190"/>
      <c r="AI370" s="190"/>
      <c r="AJ370" s="190"/>
      <c r="AK370" s="190"/>
      <c r="AL370" s="190"/>
      <c r="AM370" s="190"/>
      <c r="AN370" s="190"/>
      <c r="AO370" s="190"/>
      <c r="AP370" s="190"/>
      <c r="AQ370" s="190"/>
      <c r="AR370" s="190"/>
      <c r="AS370" s="190"/>
      <c r="AT370" s="190"/>
      <c r="AU370" s="190"/>
      <c r="AV370" s="190"/>
      <c r="AW370" s="190"/>
      <c r="AX370" s="190"/>
      <c r="AY370" s="190"/>
      <c r="AZ370" s="190"/>
      <c r="BA370" s="190"/>
      <c r="BB370" s="190"/>
      <c r="BC370" s="190"/>
      <c r="BD370" s="190"/>
      <c r="BE370" s="190"/>
      <c r="BF370" s="190"/>
      <c r="BG370" s="190"/>
      <c r="BH370" s="190"/>
      <c r="BI370" s="190"/>
      <c r="BJ370" s="190"/>
      <c r="BK370" s="190"/>
      <c r="BL370" s="190"/>
      <c r="BM370" s="190"/>
      <c r="BN370" s="190"/>
      <c r="BO370" s="190"/>
      <c r="BP370" s="190"/>
      <c r="BQ370" s="190"/>
      <c r="BR370" s="190"/>
    </row>
    <row r="371" spans="1:70" ht="12" customHeight="1">
      <c r="A371" s="261">
        <v>44</v>
      </c>
      <c r="B371" s="262"/>
      <c r="C371" s="262"/>
      <c r="D371" s="262"/>
      <c r="E371" s="262"/>
      <c r="F371" s="262"/>
      <c r="G371" s="266"/>
      <c r="H371" s="262"/>
      <c r="I371" s="264"/>
      <c r="J371" s="265"/>
      <c r="K371" s="266"/>
      <c r="L371" s="266"/>
      <c r="M371" s="262"/>
      <c r="N371" s="266"/>
      <c r="O371" s="262"/>
      <c r="P371" s="267"/>
      <c r="Q371" s="262"/>
      <c r="R371" s="267"/>
      <c r="S371" s="262"/>
      <c r="T371" s="267"/>
      <c r="U371" s="262"/>
      <c r="V371" s="267"/>
      <c r="W371" s="262"/>
      <c r="X371" s="267"/>
      <c r="Y371" s="262"/>
      <c r="Z371" s="266"/>
      <c r="AA371" s="268"/>
      <c r="AB371" s="268"/>
      <c r="AC371" s="268"/>
      <c r="AD371" s="268"/>
      <c r="AE371" s="269"/>
      <c r="AF371" s="194"/>
      <c r="AG371" s="246"/>
      <c r="AH371" s="190"/>
      <c r="AI371" s="190"/>
      <c r="AJ371" s="190"/>
      <c r="AK371" s="190"/>
      <c r="AL371" s="190"/>
      <c r="AM371" s="190"/>
      <c r="AN371" s="190"/>
      <c r="AO371" s="190"/>
      <c r="AP371" s="190"/>
      <c r="AQ371" s="190"/>
      <c r="AR371" s="190"/>
      <c r="AS371" s="190"/>
      <c r="AT371" s="190"/>
      <c r="AU371" s="190"/>
      <c r="AV371" s="190"/>
      <c r="AW371" s="190"/>
      <c r="AX371" s="190"/>
      <c r="AY371" s="190"/>
      <c r="AZ371" s="190"/>
      <c r="BA371" s="190"/>
      <c r="BB371" s="190"/>
      <c r="BC371" s="190"/>
      <c r="BD371" s="190"/>
      <c r="BE371" s="190"/>
      <c r="BF371" s="190"/>
      <c r="BG371" s="190"/>
      <c r="BH371" s="190"/>
      <c r="BI371" s="190"/>
      <c r="BJ371" s="190"/>
      <c r="BK371" s="190"/>
      <c r="BL371" s="190"/>
      <c r="BM371" s="190"/>
      <c r="BN371" s="190"/>
      <c r="BO371" s="190"/>
      <c r="BP371" s="190"/>
      <c r="BQ371" s="190"/>
      <c r="BR371" s="190"/>
    </row>
    <row r="372" spans="1:70" ht="12" customHeight="1">
      <c r="A372" s="261">
        <v>45</v>
      </c>
      <c r="B372" s="262"/>
      <c r="C372" s="262"/>
      <c r="D372" s="262"/>
      <c r="E372" s="262"/>
      <c r="F372" s="262"/>
      <c r="G372" s="266"/>
      <c r="H372" s="262"/>
      <c r="I372" s="264"/>
      <c r="J372" s="265"/>
      <c r="K372" s="266"/>
      <c r="L372" s="266"/>
      <c r="M372" s="262"/>
      <c r="N372" s="266"/>
      <c r="O372" s="262"/>
      <c r="P372" s="267"/>
      <c r="Q372" s="262"/>
      <c r="R372" s="267"/>
      <c r="S372" s="262"/>
      <c r="T372" s="267"/>
      <c r="U372" s="262"/>
      <c r="V372" s="267"/>
      <c r="W372" s="262"/>
      <c r="X372" s="267"/>
      <c r="Y372" s="262"/>
      <c r="Z372" s="266"/>
      <c r="AA372" s="268"/>
      <c r="AB372" s="268"/>
      <c r="AC372" s="268"/>
      <c r="AD372" s="268"/>
      <c r="AE372" s="269"/>
      <c r="AF372" s="194"/>
      <c r="AG372" s="246"/>
      <c r="AH372" s="190"/>
      <c r="AI372" s="190"/>
      <c r="AJ372" s="190"/>
      <c r="AK372" s="190"/>
      <c r="AL372" s="190"/>
      <c r="AM372" s="190"/>
      <c r="AN372" s="190"/>
      <c r="AO372" s="190"/>
      <c r="AP372" s="190"/>
      <c r="AQ372" s="190"/>
      <c r="AR372" s="190"/>
      <c r="AS372" s="190"/>
      <c r="AT372" s="190"/>
      <c r="AU372" s="190"/>
      <c r="AV372" s="190"/>
      <c r="AW372" s="190"/>
      <c r="AX372" s="190"/>
      <c r="AY372" s="190"/>
      <c r="AZ372" s="190"/>
      <c r="BA372" s="190"/>
      <c r="BB372" s="190"/>
      <c r="BC372" s="190"/>
      <c r="BD372" s="190"/>
      <c r="BE372" s="190"/>
      <c r="BF372" s="190"/>
      <c r="BG372" s="190"/>
      <c r="BH372" s="190"/>
      <c r="BI372" s="190"/>
      <c r="BJ372" s="190"/>
      <c r="BK372" s="190"/>
      <c r="BL372" s="190"/>
      <c r="BM372" s="190"/>
      <c r="BN372" s="190"/>
      <c r="BO372" s="190"/>
      <c r="BP372" s="190"/>
      <c r="BQ372" s="190"/>
      <c r="BR372" s="190"/>
    </row>
    <row r="373" spans="1:70" ht="12" customHeight="1">
      <c r="A373" s="261">
        <v>46</v>
      </c>
      <c r="B373" s="262"/>
      <c r="C373" s="262"/>
      <c r="D373" s="262"/>
      <c r="E373" s="262"/>
      <c r="F373" s="262"/>
      <c r="G373" s="266"/>
      <c r="H373" s="262"/>
      <c r="I373" s="264"/>
      <c r="J373" s="265"/>
      <c r="K373" s="266"/>
      <c r="L373" s="266"/>
      <c r="M373" s="262"/>
      <c r="N373" s="266"/>
      <c r="O373" s="262"/>
      <c r="P373" s="267"/>
      <c r="Q373" s="262"/>
      <c r="R373" s="267"/>
      <c r="S373" s="262"/>
      <c r="T373" s="267"/>
      <c r="U373" s="262"/>
      <c r="V373" s="267"/>
      <c r="W373" s="262"/>
      <c r="X373" s="267"/>
      <c r="Y373" s="262"/>
      <c r="Z373" s="266"/>
      <c r="AA373" s="268"/>
      <c r="AB373" s="268"/>
      <c r="AC373" s="268"/>
      <c r="AD373" s="268"/>
      <c r="AE373" s="269"/>
      <c r="AF373" s="194"/>
      <c r="AG373" s="246"/>
      <c r="AH373" s="190"/>
      <c r="AI373" s="190"/>
      <c r="AJ373" s="190"/>
      <c r="AK373" s="190"/>
      <c r="AL373" s="190"/>
      <c r="AM373" s="190"/>
      <c r="AN373" s="190"/>
      <c r="AO373" s="190"/>
      <c r="AP373" s="190"/>
      <c r="AQ373" s="190"/>
      <c r="AR373" s="190"/>
      <c r="AS373" s="190"/>
      <c r="AT373" s="190"/>
      <c r="AU373" s="190"/>
      <c r="AV373" s="190"/>
      <c r="AW373" s="190"/>
      <c r="AX373" s="190"/>
      <c r="AY373" s="190"/>
      <c r="AZ373" s="190"/>
      <c r="BA373" s="190"/>
      <c r="BB373" s="190"/>
      <c r="BC373" s="190"/>
      <c r="BD373" s="190"/>
      <c r="BE373" s="190"/>
      <c r="BF373" s="190"/>
      <c r="BG373" s="190"/>
      <c r="BH373" s="190"/>
      <c r="BI373" s="190"/>
      <c r="BJ373" s="190"/>
      <c r="BK373" s="190"/>
      <c r="BL373" s="190"/>
      <c r="BM373" s="190"/>
      <c r="BN373" s="190"/>
      <c r="BO373" s="190"/>
      <c r="BP373" s="190"/>
      <c r="BQ373" s="190"/>
      <c r="BR373" s="190"/>
    </row>
    <row r="374" spans="1:70" ht="12" customHeight="1">
      <c r="A374" s="261">
        <v>47</v>
      </c>
      <c r="B374" s="262"/>
      <c r="C374" s="262"/>
      <c r="D374" s="262"/>
      <c r="E374" s="262"/>
      <c r="F374" s="262"/>
      <c r="G374" s="266"/>
      <c r="H374" s="262"/>
      <c r="I374" s="264"/>
      <c r="J374" s="265"/>
      <c r="K374" s="266"/>
      <c r="L374" s="266"/>
      <c r="M374" s="262"/>
      <c r="N374" s="266"/>
      <c r="O374" s="262"/>
      <c r="P374" s="267"/>
      <c r="Q374" s="262"/>
      <c r="R374" s="267"/>
      <c r="S374" s="262"/>
      <c r="T374" s="267"/>
      <c r="U374" s="262"/>
      <c r="V374" s="267"/>
      <c r="W374" s="262"/>
      <c r="X374" s="267"/>
      <c r="Y374" s="262"/>
      <c r="Z374" s="266"/>
      <c r="AA374" s="268"/>
      <c r="AB374" s="268"/>
      <c r="AC374" s="268"/>
      <c r="AD374" s="268"/>
      <c r="AE374" s="269"/>
      <c r="AF374" s="194"/>
      <c r="AG374" s="246"/>
      <c r="AH374" s="190"/>
      <c r="AI374" s="190"/>
      <c r="AJ374" s="190"/>
      <c r="AK374" s="190"/>
      <c r="AL374" s="190"/>
      <c r="AM374" s="190"/>
      <c r="AN374" s="190"/>
      <c r="AO374" s="190"/>
      <c r="AP374" s="190"/>
      <c r="AQ374" s="190"/>
      <c r="AR374" s="190"/>
      <c r="AS374" s="190"/>
      <c r="AT374" s="190"/>
      <c r="AU374" s="190"/>
      <c r="AV374" s="190"/>
      <c r="AW374" s="190"/>
      <c r="AX374" s="190"/>
      <c r="AY374" s="190"/>
      <c r="AZ374" s="190"/>
      <c r="BA374" s="190"/>
      <c r="BB374" s="190"/>
      <c r="BC374" s="190"/>
      <c r="BD374" s="190"/>
      <c r="BE374" s="190"/>
      <c r="BF374" s="190"/>
      <c r="BG374" s="190"/>
      <c r="BH374" s="190"/>
      <c r="BI374" s="190"/>
      <c r="BJ374" s="190"/>
      <c r="BK374" s="190"/>
      <c r="BL374" s="190"/>
      <c r="BM374" s="190"/>
      <c r="BN374" s="190"/>
      <c r="BO374" s="190"/>
      <c r="BP374" s="190"/>
      <c r="BQ374" s="190"/>
      <c r="BR374" s="190"/>
    </row>
    <row r="375" spans="1:70" ht="12" customHeight="1">
      <c r="A375" s="261">
        <v>48</v>
      </c>
      <c r="B375" s="262"/>
      <c r="C375" s="262"/>
      <c r="D375" s="262"/>
      <c r="E375" s="262"/>
      <c r="F375" s="262"/>
      <c r="G375" s="266"/>
      <c r="H375" s="262"/>
      <c r="I375" s="264"/>
      <c r="J375" s="265"/>
      <c r="K375" s="266"/>
      <c r="L375" s="266"/>
      <c r="M375" s="262"/>
      <c r="N375" s="266"/>
      <c r="O375" s="262"/>
      <c r="P375" s="267"/>
      <c r="Q375" s="262"/>
      <c r="R375" s="267"/>
      <c r="S375" s="262"/>
      <c r="T375" s="267"/>
      <c r="U375" s="262"/>
      <c r="V375" s="267"/>
      <c r="W375" s="262"/>
      <c r="X375" s="267"/>
      <c r="Y375" s="262"/>
      <c r="Z375" s="266"/>
      <c r="AA375" s="268"/>
      <c r="AB375" s="268"/>
      <c r="AC375" s="268"/>
      <c r="AD375" s="268"/>
      <c r="AE375" s="269"/>
      <c r="AF375" s="194"/>
      <c r="AG375" s="246"/>
      <c r="AH375" s="190"/>
      <c r="AI375" s="190"/>
      <c r="AJ375" s="190"/>
      <c r="AK375" s="190"/>
      <c r="AL375" s="190"/>
      <c r="AM375" s="190"/>
      <c r="AN375" s="190"/>
      <c r="AO375" s="190"/>
      <c r="AP375" s="190"/>
      <c r="AQ375" s="190"/>
      <c r="AR375" s="190"/>
      <c r="AS375" s="190"/>
      <c r="AT375" s="190"/>
      <c r="AU375" s="190"/>
      <c r="AV375" s="190"/>
      <c r="AW375" s="190"/>
      <c r="AX375" s="190"/>
      <c r="AY375" s="190"/>
      <c r="AZ375" s="190"/>
      <c r="BA375" s="190"/>
      <c r="BB375" s="190"/>
      <c r="BC375" s="190"/>
      <c r="BD375" s="190"/>
      <c r="BE375" s="190"/>
      <c r="BF375" s="190"/>
      <c r="BG375" s="190"/>
      <c r="BH375" s="190"/>
      <c r="BI375" s="190"/>
      <c r="BJ375" s="190"/>
      <c r="BK375" s="190"/>
      <c r="BL375" s="190"/>
      <c r="BM375" s="190"/>
      <c r="BN375" s="190"/>
      <c r="BO375" s="190"/>
      <c r="BP375" s="190"/>
      <c r="BQ375" s="190"/>
      <c r="BR375" s="190"/>
    </row>
    <row r="376" spans="1:70" ht="12" customHeight="1">
      <c r="A376" s="261">
        <v>49</v>
      </c>
      <c r="B376" s="262"/>
      <c r="C376" s="262"/>
      <c r="D376" s="262"/>
      <c r="E376" s="262"/>
      <c r="F376" s="262"/>
      <c r="G376" s="266"/>
      <c r="H376" s="262"/>
      <c r="I376" s="264"/>
      <c r="J376" s="265"/>
      <c r="K376" s="266"/>
      <c r="L376" s="266"/>
      <c r="M376" s="262"/>
      <c r="N376" s="266"/>
      <c r="O376" s="262"/>
      <c r="P376" s="267"/>
      <c r="Q376" s="262"/>
      <c r="R376" s="267"/>
      <c r="S376" s="262"/>
      <c r="T376" s="267"/>
      <c r="U376" s="262"/>
      <c r="V376" s="267"/>
      <c r="W376" s="262"/>
      <c r="X376" s="267"/>
      <c r="Y376" s="262"/>
      <c r="Z376" s="266"/>
      <c r="AA376" s="268"/>
      <c r="AB376" s="268"/>
      <c r="AC376" s="268"/>
      <c r="AD376" s="268"/>
      <c r="AE376" s="269"/>
      <c r="AF376" s="194"/>
      <c r="AG376" s="246"/>
      <c r="AH376" s="190"/>
      <c r="AI376" s="190"/>
      <c r="AJ376" s="190"/>
      <c r="AK376" s="190"/>
      <c r="AL376" s="190"/>
      <c r="AM376" s="190"/>
      <c r="AN376" s="190"/>
      <c r="AO376" s="190"/>
      <c r="AP376" s="190"/>
      <c r="AQ376" s="190"/>
      <c r="AR376" s="190"/>
      <c r="AS376" s="190"/>
      <c r="AT376" s="190"/>
      <c r="AU376" s="190"/>
      <c r="AV376" s="190"/>
      <c r="AW376" s="190"/>
      <c r="AX376" s="190"/>
      <c r="AY376" s="190"/>
      <c r="AZ376" s="190"/>
      <c r="BA376" s="190"/>
      <c r="BB376" s="190"/>
      <c r="BC376" s="190"/>
      <c r="BD376" s="190"/>
      <c r="BE376" s="190"/>
      <c r="BF376" s="190"/>
      <c r="BG376" s="190"/>
      <c r="BH376" s="190"/>
      <c r="BI376" s="190"/>
      <c r="BJ376" s="190"/>
      <c r="BK376" s="190"/>
      <c r="BL376" s="190"/>
      <c r="BM376" s="190"/>
      <c r="BN376" s="190"/>
      <c r="BO376" s="190"/>
      <c r="BP376" s="190"/>
      <c r="BQ376" s="190"/>
      <c r="BR376" s="190"/>
    </row>
    <row r="377" spans="1:70" ht="12" customHeight="1" thickBot="1">
      <c r="A377" s="301">
        <v>50</v>
      </c>
      <c r="B377" s="302"/>
      <c r="C377" s="302"/>
      <c r="D377" s="302"/>
      <c r="E377" s="302"/>
      <c r="F377" s="302"/>
      <c r="G377" s="303"/>
      <c r="H377" s="302"/>
      <c r="I377" s="304"/>
      <c r="J377" s="305"/>
      <c r="K377" s="303"/>
      <c r="L377" s="303"/>
      <c r="M377" s="302"/>
      <c r="N377" s="287"/>
      <c r="O377" s="286"/>
      <c r="P377" s="290"/>
      <c r="Q377" s="286"/>
      <c r="R377" s="290"/>
      <c r="S377" s="286"/>
      <c r="T377" s="290"/>
      <c r="U377" s="286"/>
      <c r="V377" s="290"/>
      <c r="W377" s="286"/>
      <c r="X377" s="290"/>
      <c r="Y377" s="286"/>
      <c r="Z377" s="287"/>
      <c r="AA377" s="291"/>
      <c r="AB377" s="291"/>
      <c r="AC377" s="291"/>
      <c r="AD377" s="291"/>
      <c r="AE377" s="292"/>
      <c r="AF377" s="194"/>
      <c r="AG377" s="246"/>
      <c r="AH377" s="190"/>
      <c r="AI377" s="190"/>
      <c r="AJ377" s="190"/>
      <c r="AK377" s="190"/>
      <c r="AL377" s="190"/>
      <c r="AM377" s="190"/>
      <c r="AN377" s="190"/>
      <c r="AO377" s="190"/>
      <c r="AP377" s="190"/>
      <c r="AQ377" s="190"/>
      <c r="AR377" s="190"/>
      <c r="AS377" s="190"/>
      <c r="AT377" s="190"/>
      <c r="AU377" s="190"/>
      <c r="AV377" s="190"/>
      <c r="AW377" s="190"/>
      <c r="AX377" s="190"/>
      <c r="AY377" s="190"/>
      <c r="AZ377" s="190"/>
      <c r="BA377" s="190"/>
      <c r="BB377" s="190"/>
      <c r="BC377" s="190"/>
      <c r="BD377" s="190"/>
      <c r="BE377" s="190"/>
      <c r="BF377" s="190"/>
      <c r="BG377" s="190"/>
      <c r="BH377" s="190"/>
      <c r="BI377" s="190"/>
      <c r="BJ377" s="190"/>
      <c r="BK377" s="190"/>
      <c r="BL377" s="190"/>
      <c r="BM377" s="190"/>
      <c r="BN377" s="190"/>
      <c r="BO377" s="190"/>
      <c r="BP377" s="190"/>
      <c r="BQ377" s="190"/>
      <c r="BR377" s="190"/>
    </row>
    <row r="378" spans="1:70" ht="12" customHeight="1">
      <c r="A378" s="251" t="s">
        <v>0</v>
      </c>
      <c r="B378" s="293">
        <f t="shared" ref="B378:AE378" si="30">SUM(B328:B377)</f>
        <v>0</v>
      </c>
      <c r="C378" s="293">
        <f t="shared" si="30"/>
        <v>0</v>
      </c>
      <c r="D378" s="293">
        <f t="shared" si="30"/>
        <v>0</v>
      </c>
      <c r="E378" s="293">
        <f t="shared" si="30"/>
        <v>0</v>
      </c>
      <c r="F378" s="293">
        <f t="shared" si="30"/>
        <v>0</v>
      </c>
      <c r="G378" s="293">
        <f t="shared" si="30"/>
        <v>0</v>
      </c>
      <c r="H378" s="293">
        <f t="shared" si="30"/>
        <v>0</v>
      </c>
      <c r="I378" s="293">
        <f t="shared" si="30"/>
        <v>0</v>
      </c>
      <c r="J378" s="293">
        <f t="shared" si="30"/>
        <v>0</v>
      </c>
      <c r="K378" s="293">
        <f t="shared" si="30"/>
        <v>0</v>
      </c>
      <c r="L378" s="293">
        <f t="shared" si="30"/>
        <v>0</v>
      </c>
      <c r="M378" s="293">
        <f t="shared" si="30"/>
        <v>0</v>
      </c>
      <c r="N378" s="293">
        <f t="shared" si="30"/>
        <v>0</v>
      </c>
      <c r="O378" s="293">
        <f t="shared" si="30"/>
        <v>0</v>
      </c>
      <c r="P378" s="293">
        <f t="shared" si="30"/>
        <v>0</v>
      </c>
      <c r="Q378" s="293">
        <f t="shared" si="30"/>
        <v>0</v>
      </c>
      <c r="R378" s="293">
        <f t="shared" si="30"/>
        <v>0</v>
      </c>
      <c r="S378" s="293">
        <f t="shared" si="30"/>
        <v>0</v>
      </c>
      <c r="T378" s="293">
        <f t="shared" si="30"/>
        <v>0</v>
      </c>
      <c r="U378" s="293">
        <f t="shared" si="30"/>
        <v>0</v>
      </c>
      <c r="V378" s="293">
        <f t="shared" si="30"/>
        <v>0</v>
      </c>
      <c r="W378" s="293">
        <f t="shared" si="30"/>
        <v>0</v>
      </c>
      <c r="X378" s="293">
        <f t="shared" si="30"/>
        <v>0</v>
      </c>
      <c r="Y378" s="293">
        <f t="shared" si="30"/>
        <v>0</v>
      </c>
      <c r="Z378" s="294">
        <f t="shared" si="30"/>
        <v>0</v>
      </c>
      <c r="AA378" s="294">
        <f t="shared" si="30"/>
        <v>0</v>
      </c>
      <c r="AB378" s="294">
        <f t="shared" si="30"/>
        <v>0</v>
      </c>
      <c r="AC378" s="294">
        <f t="shared" si="30"/>
        <v>0</v>
      </c>
      <c r="AD378" s="294">
        <f t="shared" si="30"/>
        <v>0</v>
      </c>
      <c r="AE378" s="293">
        <f t="shared" si="30"/>
        <v>0</v>
      </c>
      <c r="AF378" s="194"/>
      <c r="AG378" s="246">
        <f>SUM(B378:AE378)</f>
        <v>0</v>
      </c>
      <c r="AH378" s="190"/>
      <c r="AI378" s="190"/>
      <c r="AJ378" s="190"/>
      <c r="AK378" s="190"/>
      <c r="AL378" s="190"/>
      <c r="AM378" s="190"/>
      <c r="AN378" s="190"/>
      <c r="AO378" s="190"/>
      <c r="AP378" s="190"/>
      <c r="AQ378" s="190"/>
      <c r="AR378" s="190"/>
      <c r="AS378" s="190"/>
      <c r="AT378" s="190"/>
      <c r="AU378" s="190"/>
      <c r="AV378" s="190"/>
      <c r="AW378" s="190"/>
      <c r="AX378" s="190"/>
      <c r="AY378" s="190"/>
      <c r="AZ378" s="190"/>
      <c r="BA378" s="190"/>
      <c r="BB378" s="190"/>
      <c r="BC378" s="190"/>
      <c r="BD378" s="190"/>
      <c r="BE378" s="190"/>
      <c r="BF378" s="190"/>
      <c r="BG378" s="190"/>
      <c r="BH378" s="190"/>
      <c r="BI378" s="190"/>
      <c r="BJ378" s="190"/>
      <c r="BK378" s="190"/>
      <c r="BL378" s="190"/>
      <c r="BM378" s="190"/>
      <c r="BN378" s="190"/>
      <c r="BO378" s="190"/>
      <c r="BP378" s="190"/>
      <c r="BQ378" s="190"/>
      <c r="BR378" s="190"/>
    </row>
    <row r="379" spans="1:70" ht="12" customHeight="1">
      <c r="A379" s="261" t="s">
        <v>34</v>
      </c>
      <c r="B379" s="295">
        <f t="shared" ref="B379:AE379" si="31">MAX(B328:B377)</f>
        <v>0</v>
      </c>
      <c r="C379" s="295">
        <f t="shared" si="31"/>
        <v>0</v>
      </c>
      <c r="D379" s="295">
        <f t="shared" si="31"/>
        <v>0</v>
      </c>
      <c r="E379" s="295">
        <f t="shared" si="31"/>
        <v>0</v>
      </c>
      <c r="F379" s="295">
        <f t="shared" si="31"/>
        <v>0</v>
      </c>
      <c r="G379" s="295">
        <f t="shared" si="31"/>
        <v>0</v>
      </c>
      <c r="H379" s="295">
        <f t="shared" si="31"/>
        <v>0</v>
      </c>
      <c r="I379" s="295">
        <f t="shared" si="31"/>
        <v>0</v>
      </c>
      <c r="J379" s="295">
        <f t="shared" si="31"/>
        <v>0</v>
      </c>
      <c r="K379" s="295">
        <f t="shared" si="31"/>
        <v>0</v>
      </c>
      <c r="L379" s="295">
        <f t="shared" si="31"/>
        <v>0</v>
      </c>
      <c r="M379" s="295">
        <f t="shared" si="31"/>
        <v>0</v>
      </c>
      <c r="N379" s="295">
        <f t="shared" si="31"/>
        <v>0</v>
      </c>
      <c r="O379" s="295">
        <f t="shared" si="31"/>
        <v>0</v>
      </c>
      <c r="P379" s="295">
        <f t="shared" si="31"/>
        <v>0</v>
      </c>
      <c r="Q379" s="295">
        <f t="shared" si="31"/>
        <v>0</v>
      </c>
      <c r="R379" s="295">
        <f t="shared" si="31"/>
        <v>0</v>
      </c>
      <c r="S379" s="295">
        <f t="shared" si="31"/>
        <v>0</v>
      </c>
      <c r="T379" s="295">
        <f t="shared" si="31"/>
        <v>0</v>
      </c>
      <c r="U379" s="295">
        <f t="shared" si="31"/>
        <v>0</v>
      </c>
      <c r="V379" s="295">
        <f t="shared" si="31"/>
        <v>0</v>
      </c>
      <c r="W379" s="295">
        <f t="shared" si="31"/>
        <v>0</v>
      </c>
      <c r="X379" s="295">
        <f t="shared" si="31"/>
        <v>0</v>
      </c>
      <c r="Y379" s="295">
        <f t="shared" si="31"/>
        <v>0</v>
      </c>
      <c r="Z379" s="296">
        <f t="shared" si="31"/>
        <v>0</v>
      </c>
      <c r="AA379" s="296">
        <f t="shared" si="31"/>
        <v>0</v>
      </c>
      <c r="AB379" s="296">
        <f t="shared" si="31"/>
        <v>0</v>
      </c>
      <c r="AC379" s="296">
        <f t="shared" si="31"/>
        <v>0</v>
      </c>
      <c r="AD379" s="296">
        <f t="shared" si="31"/>
        <v>0</v>
      </c>
      <c r="AE379" s="295">
        <f t="shared" si="31"/>
        <v>0</v>
      </c>
      <c r="AF379" s="194"/>
      <c r="AG379" s="246"/>
      <c r="AH379" s="190"/>
      <c r="AI379" s="190"/>
      <c r="AJ379" s="190"/>
      <c r="AK379" s="190"/>
      <c r="AL379" s="190"/>
      <c r="AM379" s="190"/>
      <c r="AN379" s="190"/>
      <c r="AO379" s="190"/>
      <c r="AP379" s="190"/>
      <c r="AQ379" s="190"/>
      <c r="AR379" s="190"/>
      <c r="AS379" s="190"/>
      <c r="AT379" s="190"/>
      <c r="AU379" s="190"/>
      <c r="AV379" s="190"/>
      <c r="AW379" s="190"/>
      <c r="AX379" s="190"/>
      <c r="AY379" s="190"/>
      <c r="AZ379" s="190"/>
      <c r="BA379" s="190"/>
      <c r="BB379" s="190"/>
      <c r="BC379" s="190"/>
      <c r="BD379" s="190"/>
      <c r="BE379" s="190"/>
      <c r="BF379" s="190"/>
      <c r="BG379" s="190"/>
      <c r="BH379" s="190"/>
      <c r="BI379" s="190"/>
      <c r="BJ379" s="190"/>
      <c r="BK379" s="190"/>
      <c r="BL379" s="190"/>
      <c r="BM379" s="190"/>
      <c r="BN379" s="190"/>
      <c r="BO379" s="190"/>
      <c r="BP379" s="190"/>
      <c r="BQ379" s="190"/>
      <c r="BR379" s="190"/>
    </row>
    <row r="380" spans="1:70" ht="12" customHeight="1" thickBot="1">
      <c r="A380" s="192" t="s">
        <v>1</v>
      </c>
      <c r="B380" s="242">
        <f t="shared" ref="B380:AE380" si="32">COUNT(B328:B377)</f>
        <v>0</v>
      </c>
      <c r="C380" s="242">
        <f t="shared" si="32"/>
        <v>0</v>
      </c>
      <c r="D380" s="242">
        <f t="shared" si="32"/>
        <v>0</v>
      </c>
      <c r="E380" s="242">
        <f t="shared" si="32"/>
        <v>0</v>
      </c>
      <c r="F380" s="242">
        <f t="shared" si="32"/>
        <v>0</v>
      </c>
      <c r="G380" s="242">
        <f t="shared" si="32"/>
        <v>0</v>
      </c>
      <c r="H380" s="242">
        <f t="shared" si="32"/>
        <v>0</v>
      </c>
      <c r="I380" s="242">
        <f t="shared" si="32"/>
        <v>0</v>
      </c>
      <c r="J380" s="242">
        <f t="shared" si="32"/>
        <v>0</v>
      </c>
      <c r="K380" s="242">
        <f t="shared" si="32"/>
        <v>0</v>
      </c>
      <c r="L380" s="242">
        <f t="shared" si="32"/>
        <v>0</v>
      </c>
      <c r="M380" s="242">
        <f t="shared" si="32"/>
        <v>0</v>
      </c>
      <c r="N380" s="242">
        <f t="shared" si="32"/>
        <v>0</v>
      </c>
      <c r="O380" s="242">
        <f t="shared" si="32"/>
        <v>0</v>
      </c>
      <c r="P380" s="242">
        <f t="shared" si="32"/>
        <v>0</v>
      </c>
      <c r="Q380" s="242">
        <f t="shared" si="32"/>
        <v>0</v>
      </c>
      <c r="R380" s="242">
        <f t="shared" si="32"/>
        <v>0</v>
      </c>
      <c r="S380" s="242">
        <f t="shared" si="32"/>
        <v>0</v>
      </c>
      <c r="T380" s="242">
        <f t="shared" si="32"/>
        <v>0</v>
      </c>
      <c r="U380" s="242">
        <f t="shared" si="32"/>
        <v>0</v>
      </c>
      <c r="V380" s="242">
        <f t="shared" si="32"/>
        <v>0</v>
      </c>
      <c r="W380" s="242">
        <f t="shared" si="32"/>
        <v>0</v>
      </c>
      <c r="X380" s="242">
        <f t="shared" si="32"/>
        <v>0</v>
      </c>
      <c r="Y380" s="242">
        <f t="shared" si="32"/>
        <v>0</v>
      </c>
      <c r="Z380" s="243">
        <f t="shared" si="32"/>
        <v>0</v>
      </c>
      <c r="AA380" s="243">
        <f t="shared" si="32"/>
        <v>0</v>
      </c>
      <c r="AB380" s="243">
        <f t="shared" si="32"/>
        <v>0</v>
      </c>
      <c r="AC380" s="243">
        <f t="shared" si="32"/>
        <v>0</v>
      </c>
      <c r="AD380" s="243">
        <f t="shared" si="32"/>
        <v>0</v>
      </c>
      <c r="AE380" s="242">
        <f t="shared" si="32"/>
        <v>0</v>
      </c>
      <c r="AF380" s="194"/>
      <c r="AG380" s="246">
        <f>SUM(B380:AE380)</f>
        <v>0</v>
      </c>
      <c r="AH380" s="190"/>
      <c r="AI380" s="190"/>
      <c r="AJ380" s="190"/>
      <c r="AK380" s="190"/>
      <c r="AL380" s="190"/>
      <c r="AM380" s="190"/>
      <c r="AN380" s="190"/>
      <c r="AO380" s="190"/>
      <c r="AP380" s="190"/>
      <c r="AQ380" s="190"/>
      <c r="AR380" s="190"/>
      <c r="AS380" s="190"/>
      <c r="AT380" s="190"/>
      <c r="AU380" s="190"/>
      <c r="AV380" s="190"/>
      <c r="AW380" s="190"/>
      <c r="AX380" s="190"/>
      <c r="AY380" s="190"/>
      <c r="AZ380" s="190"/>
      <c r="BA380" s="190"/>
      <c r="BB380" s="190"/>
      <c r="BC380" s="190"/>
      <c r="BD380" s="190"/>
      <c r="BE380" s="190"/>
      <c r="BF380" s="190"/>
      <c r="BG380" s="190"/>
      <c r="BH380" s="190"/>
      <c r="BI380" s="190"/>
      <c r="BJ380" s="190"/>
      <c r="BK380" s="190"/>
      <c r="BL380" s="190"/>
      <c r="BM380" s="190"/>
      <c r="BN380" s="190"/>
      <c r="BO380" s="190"/>
      <c r="BP380" s="190"/>
      <c r="BQ380" s="190"/>
      <c r="BR380" s="190"/>
    </row>
    <row r="381" spans="1:70" ht="27" customHeight="1" thickBot="1">
      <c r="A381" s="346" t="s">
        <v>256</v>
      </c>
      <c r="B381" s="313"/>
      <c r="C381" s="313"/>
      <c r="D381" s="313"/>
      <c r="E381" s="313"/>
      <c r="F381" s="313"/>
      <c r="G381" s="313"/>
      <c r="H381" s="313"/>
      <c r="I381" s="313"/>
      <c r="J381" s="313"/>
      <c r="K381" s="313"/>
      <c r="L381" s="347" t="s">
        <v>303</v>
      </c>
      <c r="M381" s="344"/>
      <c r="N381" s="344"/>
      <c r="O381" s="345">
        <f>AG436</f>
        <v>0</v>
      </c>
      <c r="P381" s="347" t="s">
        <v>304</v>
      </c>
      <c r="Q381" s="344"/>
      <c r="R381" s="344"/>
      <c r="S381" s="492">
        <f>AG434</f>
        <v>0</v>
      </c>
      <c r="T381" s="493"/>
      <c r="U381" s="313"/>
      <c r="V381" s="313"/>
      <c r="W381" s="313"/>
      <c r="X381" s="313"/>
      <c r="Y381" s="313"/>
      <c r="Z381" s="313"/>
      <c r="AA381" s="313"/>
      <c r="AB381" s="313"/>
      <c r="AC381" s="313"/>
      <c r="AD381" s="313"/>
      <c r="AE381" s="314"/>
      <c r="AF381" s="194"/>
      <c r="AG381" s="246"/>
      <c r="AH381" s="190"/>
      <c r="AI381" s="190"/>
      <c r="AJ381" s="190"/>
      <c r="AK381" s="190"/>
      <c r="AL381" s="190"/>
      <c r="AM381" s="190"/>
      <c r="AN381" s="190"/>
      <c r="AO381" s="190"/>
      <c r="AP381" s="190"/>
      <c r="AQ381" s="190"/>
      <c r="AR381" s="190"/>
      <c r="AS381" s="190"/>
      <c r="AT381" s="190"/>
      <c r="AU381" s="190"/>
      <c r="AV381" s="190"/>
      <c r="AW381" s="190"/>
      <c r="AX381" s="190"/>
      <c r="AY381" s="190"/>
      <c r="AZ381" s="190"/>
      <c r="BA381" s="190"/>
      <c r="BB381" s="190"/>
      <c r="BC381" s="190"/>
      <c r="BD381" s="190"/>
      <c r="BE381" s="190"/>
      <c r="BF381" s="190"/>
      <c r="BG381" s="190"/>
      <c r="BH381" s="190"/>
      <c r="BI381" s="190"/>
      <c r="BJ381" s="190"/>
      <c r="BK381" s="190"/>
      <c r="BL381" s="190"/>
      <c r="BM381" s="190"/>
      <c r="BN381" s="190"/>
      <c r="BO381" s="190"/>
      <c r="BP381" s="190"/>
      <c r="BQ381" s="190"/>
      <c r="BR381" s="190"/>
    </row>
    <row r="382" spans="1:70" ht="12" customHeight="1">
      <c r="A382" s="274">
        <v>1</v>
      </c>
      <c r="B382" s="263"/>
      <c r="C382" s="263"/>
      <c r="D382" s="263"/>
      <c r="E382" s="263"/>
      <c r="F382" s="263"/>
      <c r="G382" s="298"/>
      <c r="H382" s="263"/>
      <c r="I382" s="299"/>
      <c r="J382" s="300"/>
      <c r="K382" s="298"/>
      <c r="L382" s="298"/>
      <c r="M382" s="263"/>
      <c r="N382" s="298"/>
      <c r="O382" s="263"/>
      <c r="P382" s="315"/>
      <c r="Q382" s="263"/>
      <c r="R382" s="315"/>
      <c r="S382" s="263"/>
      <c r="T382" s="315"/>
      <c r="U382" s="263"/>
      <c r="V382" s="315"/>
      <c r="W382" s="263"/>
      <c r="X382" s="315"/>
      <c r="Y382" s="263"/>
      <c r="Z382" s="298"/>
      <c r="AA382" s="316"/>
      <c r="AB382" s="316"/>
      <c r="AC382" s="316"/>
      <c r="AD382" s="316"/>
      <c r="AE382" s="317"/>
      <c r="AF382" s="194"/>
      <c r="AG382" s="246"/>
      <c r="AH382" s="190"/>
      <c r="AI382" s="190"/>
      <c r="AJ382" s="190"/>
      <c r="AK382" s="190"/>
      <c r="AL382" s="190"/>
      <c r="AM382" s="190"/>
      <c r="AN382" s="190"/>
      <c r="AO382" s="190"/>
      <c r="AP382" s="190"/>
      <c r="AQ382" s="190"/>
      <c r="AR382" s="190"/>
      <c r="AS382" s="190"/>
      <c r="AT382" s="190"/>
      <c r="AU382" s="190"/>
      <c r="AV382" s="190"/>
      <c r="AW382" s="190"/>
      <c r="AX382" s="190"/>
      <c r="AY382" s="190"/>
      <c r="AZ382" s="190"/>
      <c r="BA382" s="190"/>
      <c r="BB382" s="190"/>
      <c r="BC382" s="190"/>
      <c r="BD382" s="190"/>
      <c r="BE382" s="190"/>
      <c r="BF382" s="190"/>
      <c r="BG382" s="190"/>
      <c r="BH382" s="190"/>
      <c r="BI382" s="190"/>
      <c r="BJ382" s="190"/>
      <c r="BK382" s="190"/>
      <c r="BL382" s="190"/>
      <c r="BM382" s="190"/>
      <c r="BN382" s="190"/>
      <c r="BO382" s="190"/>
      <c r="BP382" s="190"/>
      <c r="BQ382" s="190"/>
      <c r="BR382" s="190"/>
    </row>
    <row r="383" spans="1:70" ht="12" customHeight="1">
      <c r="A383" s="261">
        <v>2</v>
      </c>
      <c r="B383" s="262"/>
      <c r="C383" s="262"/>
      <c r="D383" s="262"/>
      <c r="E383" s="262"/>
      <c r="F383" s="262"/>
      <c r="G383" s="266"/>
      <c r="H383" s="262"/>
      <c r="I383" s="264"/>
      <c r="J383" s="265"/>
      <c r="K383" s="266"/>
      <c r="L383" s="266"/>
      <c r="M383" s="262"/>
      <c r="N383" s="266"/>
      <c r="O383" s="262"/>
      <c r="P383" s="267"/>
      <c r="Q383" s="262"/>
      <c r="R383" s="267"/>
      <c r="S383" s="262"/>
      <c r="T383" s="267"/>
      <c r="U383" s="262"/>
      <c r="V383" s="267"/>
      <c r="W383" s="262"/>
      <c r="X383" s="267"/>
      <c r="Y383" s="262"/>
      <c r="Z383" s="266"/>
      <c r="AA383" s="268"/>
      <c r="AB383" s="268"/>
      <c r="AC383" s="268"/>
      <c r="AD383" s="268"/>
      <c r="AE383" s="269"/>
      <c r="AF383" s="194"/>
      <c r="AG383" s="246"/>
      <c r="AH383" s="190"/>
      <c r="AI383" s="190"/>
      <c r="AJ383" s="190"/>
      <c r="AK383" s="190"/>
      <c r="AL383" s="190"/>
      <c r="AM383" s="190"/>
      <c r="AN383" s="190"/>
      <c r="AO383" s="190"/>
      <c r="AP383" s="190"/>
      <c r="AQ383" s="190"/>
      <c r="AR383" s="190"/>
      <c r="AS383" s="190"/>
      <c r="AT383" s="190"/>
      <c r="AU383" s="190"/>
      <c r="AV383" s="190"/>
      <c r="AW383" s="190"/>
      <c r="AX383" s="190"/>
      <c r="AY383" s="190"/>
      <c r="AZ383" s="190"/>
      <c r="BA383" s="190"/>
      <c r="BB383" s="190"/>
      <c r="BC383" s="190"/>
      <c r="BD383" s="190"/>
      <c r="BE383" s="190"/>
      <c r="BF383" s="190"/>
      <c r="BG383" s="190"/>
      <c r="BH383" s="190"/>
      <c r="BI383" s="190"/>
      <c r="BJ383" s="190"/>
      <c r="BK383" s="190"/>
      <c r="BL383" s="190"/>
      <c r="BM383" s="190"/>
      <c r="BN383" s="190"/>
      <c r="BO383" s="190"/>
      <c r="BP383" s="190"/>
      <c r="BQ383" s="190"/>
      <c r="BR383" s="190"/>
    </row>
    <row r="384" spans="1:70" ht="12" customHeight="1">
      <c r="A384" s="261">
        <v>3</v>
      </c>
      <c r="B384" s="262"/>
      <c r="C384" s="262"/>
      <c r="D384" s="262"/>
      <c r="E384" s="262"/>
      <c r="F384" s="262"/>
      <c r="G384" s="266"/>
      <c r="H384" s="262"/>
      <c r="I384" s="264"/>
      <c r="J384" s="265"/>
      <c r="K384" s="266"/>
      <c r="L384" s="266"/>
      <c r="M384" s="262"/>
      <c r="N384" s="266"/>
      <c r="O384" s="262"/>
      <c r="P384" s="267"/>
      <c r="Q384" s="262"/>
      <c r="R384" s="267"/>
      <c r="S384" s="262"/>
      <c r="T384" s="267"/>
      <c r="U384" s="262"/>
      <c r="V384" s="267"/>
      <c r="W384" s="262"/>
      <c r="X384" s="267"/>
      <c r="Y384" s="262"/>
      <c r="Z384" s="266"/>
      <c r="AA384" s="268"/>
      <c r="AB384" s="268"/>
      <c r="AC384" s="268"/>
      <c r="AD384" s="268"/>
      <c r="AE384" s="269"/>
      <c r="AF384" s="194"/>
      <c r="AG384" s="246"/>
      <c r="AH384" s="190"/>
      <c r="AI384" s="190"/>
      <c r="AJ384" s="190"/>
      <c r="AK384" s="190"/>
      <c r="AL384" s="190"/>
      <c r="AM384" s="190"/>
      <c r="AN384" s="190"/>
      <c r="AO384" s="190"/>
      <c r="AP384" s="190"/>
      <c r="AQ384" s="190"/>
      <c r="AR384" s="190"/>
      <c r="AS384" s="190"/>
      <c r="AT384" s="190"/>
      <c r="AU384" s="190"/>
      <c r="AV384" s="190"/>
      <c r="AW384" s="190"/>
      <c r="AX384" s="190"/>
      <c r="AY384" s="190"/>
      <c r="AZ384" s="190"/>
      <c r="BA384" s="190"/>
      <c r="BB384" s="190"/>
      <c r="BC384" s="190"/>
      <c r="BD384" s="190"/>
      <c r="BE384" s="190"/>
      <c r="BF384" s="190"/>
      <c r="BG384" s="190"/>
      <c r="BH384" s="190"/>
      <c r="BI384" s="190"/>
      <c r="BJ384" s="190"/>
      <c r="BK384" s="190"/>
      <c r="BL384" s="190"/>
      <c r="BM384" s="190"/>
      <c r="BN384" s="190"/>
      <c r="BO384" s="190"/>
      <c r="BP384" s="190"/>
      <c r="BQ384" s="190"/>
      <c r="BR384" s="190"/>
    </row>
    <row r="385" spans="1:70" ht="12" customHeight="1">
      <c r="A385" s="261">
        <v>4</v>
      </c>
      <c r="B385" s="262"/>
      <c r="C385" s="262"/>
      <c r="D385" s="262"/>
      <c r="E385" s="262"/>
      <c r="F385" s="262"/>
      <c r="G385" s="266"/>
      <c r="H385" s="262"/>
      <c r="I385" s="264"/>
      <c r="J385" s="265"/>
      <c r="K385" s="266"/>
      <c r="L385" s="266"/>
      <c r="M385" s="262"/>
      <c r="N385" s="266"/>
      <c r="O385" s="262"/>
      <c r="P385" s="267"/>
      <c r="Q385" s="262"/>
      <c r="R385" s="267"/>
      <c r="S385" s="262"/>
      <c r="T385" s="267"/>
      <c r="U385" s="262"/>
      <c r="V385" s="267"/>
      <c r="W385" s="262"/>
      <c r="X385" s="267"/>
      <c r="Y385" s="262"/>
      <c r="Z385" s="266"/>
      <c r="AA385" s="268"/>
      <c r="AB385" s="268"/>
      <c r="AC385" s="268"/>
      <c r="AD385" s="268"/>
      <c r="AE385" s="269"/>
      <c r="AF385" s="194"/>
      <c r="AG385" s="246"/>
      <c r="AH385" s="190"/>
      <c r="AI385" s="190"/>
      <c r="AJ385" s="190"/>
      <c r="AK385" s="190"/>
      <c r="AL385" s="190"/>
      <c r="AM385" s="190"/>
      <c r="AN385" s="190"/>
      <c r="AO385" s="190"/>
      <c r="AP385" s="190"/>
      <c r="AQ385" s="190"/>
      <c r="AR385" s="190"/>
      <c r="AS385" s="190"/>
      <c r="AT385" s="190"/>
      <c r="AU385" s="190"/>
      <c r="AV385" s="190"/>
      <c r="AW385" s="190"/>
      <c r="AX385" s="190"/>
      <c r="AY385" s="190"/>
      <c r="AZ385" s="190"/>
      <c r="BA385" s="190"/>
      <c r="BB385" s="190"/>
      <c r="BC385" s="190"/>
      <c r="BD385" s="190"/>
      <c r="BE385" s="190"/>
      <c r="BF385" s="190"/>
      <c r="BG385" s="190"/>
      <c r="BH385" s="190"/>
      <c r="BI385" s="190"/>
      <c r="BJ385" s="190"/>
      <c r="BK385" s="190"/>
      <c r="BL385" s="190"/>
      <c r="BM385" s="190"/>
      <c r="BN385" s="190"/>
      <c r="BO385" s="190"/>
      <c r="BP385" s="190"/>
      <c r="BQ385" s="190"/>
      <c r="BR385" s="190"/>
    </row>
    <row r="386" spans="1:70" ht="12" customHeight="1">
      <c r="A386" s="261">
        <v>5</v>
      </c>
      <c r="B386" s="262"/>
      <c r="C386" s="262"/>
      <c r="D386" s="262"/>
      <c r="E386" s="262"/>
      <c r="F386" s="262"/>
      <c r="G386" s="266"/>
      <c r="H386" s="262"/>
      <c r="I386" s="264"/>
      <c r="J386" s="265"/>
      <c r="K386" s="266"/>
      <c r="L386" s="266"/>
      <c r="M386" s="262"/>
      <c r="N386" s="266"/>
      <c r="O386" s="262"/>
      <c r="P386" s="267"/>
      <c r="Q386" s="262"/>
      <c r="R386" s="267"/>
      <c r="S386" s="262"/>
      <c r="T386" s="267"/>
      <c r="U386" s="262"/>
      <c r="V386" s="267"/>
      <c r="W386" s="262"/>
      <c r="X386" s="267"/>
      <c r="Y386" s="262"/>
      <c r="Z386" s="266"/>
      <c r="AA386" s="268"/>
      <c r="AB386" s="268"/>
      <c r="AC386" s="268"/>
      <c r="AD386" s="268"/>
      <c r="AE386" s="269"/>
      <c r="AF386" s="194"/>
      <c r="AG386" s="246"/>
      <c r="AH386" s="190"/>
      <c r="AI386" s="190"/>
      <c r="AJ386" s="190"/>
      <c r="AK386" s="190"/>
      <c r="AL386" s="190"/>
      <c r="AM386" s="190"/>
      <c r="AN386" s="190"/>
      <c r="AO386" s="190"/>
      <c r="AP386" s="190"/>
      <c r="AQ386" s="190"/>
      <c r="AR386" s="190"/>
      <c r="AS386" s="190"/>
      <c r="AT386" s="190"/>
      <c r="AU386" s="190"/>
      <c r="AV386" s="190"/>
      <c r="AW386" s="190"/>
      <c r="AX386" s="190"/>
      <c r="AY386" s="190"/>
      <c r="AZ386" s="190"/>
      <c r="BA386" s="190"/>
      <c r="BB386" s="190"/>
      <c r="BC386" s="190"/>
      <c r="BD386" s="190"/>
      <c r="BE386" s="190"/>
      <c r="BF386" s="190"/>
      <c r="BG386" s="190"/>
      <c r="BH386" s="190"/>
      <c r="BI386" s="190"/>
      <c r="BJ386" s="190"/>
      <c r="BK386" s="190"/>
      <c r="BL386" s="190"/>
      <c r="BM386" s="190"/>
      <c r="BN386" s="190"/>
      <c r="BO386" s="190"/>
      <c r="BP386" s="190"/>
      <c r="BQ386" s="190"/>
      <c r="BR386" s="190"/>
    </row>
    <row r="387" spans="1:70" ht="12" customHeight="1">
      <c r="A387" s="261">
        <v>6</v>
      </c>
      <c r="B387" s="262"/>
      <c r="C387" s="262"/>
      <c r="D387" s="262"/>
      <c r="E387" s="262"/>
      <c r="F387" s="262"/>
      <c r="G387" s="266"/>
      <c r="H387" s="262"/>
      <c r="I387" s="264"/>
      <c r="J387" s="265"/>
      <c r="K387" s="266"/>
      <c r="L387" s="266"/>
      <c r="M387" s="262"/>
      <c r="N387" s="266"/>
      <c r="O387" s="262"/>
      <c r="P387" s="267"/>
      <c r="Q387" s="262"/>
      <c r="R387" s="267"/>
      <c r="S387" s="262"/>
      <c r="T387" s="267"/>
      <c r="U387" s="262"/>
      <c r="V387" s="267"/>
      <c r="W387" s="262"/>
      <c r="X387" s="267"/>
      <c r="Y387" s="262"/>
      <c r="Z387" s="266"/>
      <c r="AA387" s="268"/>
      <c r="AB387" s="268"/>
      <c r="AC387" s="268"/>
      <c r="AD387" s="268"/>
      <c r="AE387" s="269"/>
      <c r="AF387" s="194"/>
      <c r="AG387" s="246"/>
      <c r="AH387" s="190"/>
      <c r="AI387" s="190"/>
      <c r="AJ387" s="190"/>
      <c r="AK387" s="190"/>
      <c r="AL387" s="190"/>
      <c r="AM387" s="190"/>
      <c r="AN387" s="190"/>
      <c r="AO387" s="190"/>
      <c r="AP387" s="190"/>
      <c r="AQ387" s="190"/>
      <c r="AR387" s="190"/>
      <c r="AS387" s="190"/>
      <c r="AT387" s="190"/>
      <c r="AU387" s="190"/>
      <c r="AV387" s="190"/>
      <c r="AW387" s="190"/>
      <c r="AX387" s="190"/>
      <c r="AY387" s="190"/>
      <c r="AZ387" s="190"/>
      <c r="BA387" s="190"/>
      <c r="BB387" s="190"/>
      <c r="BC387" s="190"/>
      <c r="BD387" s="190"/>
      <c r="BE387" s="190"/>
      <c r="BF387" s="190"/>
      <c r="BG387" s="190"/>
      <c r="BH387" s="190"/>
      <c r="BI387" s="190"/>
      <c r="BJ387" s="190"/>
      <c r="BK387" s="190"/>
      <c r="BL387" s="190"/>
      <c r="BM387" s="190"/>
      <c r="BN387" s="190"/>
      <c r="BO387" s="190"/>
      <c r="BP387" s="190"/>
      <c r="BQ387" s="190"/>
      <c r="BR387" s="190"/>
    </row>
    <row r="388" spans="1:70" ht="12" customHeight="1">
      <c r="A388" s="261">
        <v>7</v>
      </c>
      <c r="B388" s="262"/>
      <c r="C388" s="262"/>
      <c r="D388" s="262"/>
      <c r="E388" s="262"/>
      <c r="F388" s="262"/>
      <c r="G388" s="266"/>
      <c r="H388" s="262"/>
      <c r="I388" s="264"/>
      <c r="J388" s="265"/>
      <c r="K388" s="266"/>
      <c r="L388" s="266"/>
      <c r="M388" s="262"/>
      <c r="N388" s="266"/>
      <c r="O388" s="262"/>
      <c r="P388" s="267"/>
      <c r="Q388" s="262"/>
      <c r="R388" s="267"/>
      <c r="S388" s="262"/>
      <c r="T388" s="267"/>
      <c r="U388" s="262"/>
      <c r="V388" s="267"/>
      <c r="W388" s="262"/>
      <c r="X388" s="267"/>
      <c r="Y388" s="262"/>
      <c r="Z388" s="266"/>
      <c r="AA388" s="268"/>
      <c r="AB388" s="268"/>
      <c r="AC388" s="268"/>
      <c r="AD388" s="268"/>
      <c r="AE388" s="269"/>
      <c r="AF388" s="194"/>
      <c r="AG388" s="246"/>
      <c r="AH388" s="190"/>
      <c r="AI388" s="190"/>
      <c r="AJ388" s="190"/>
      <c r="AK388" s="190"/>
      <c r="AL388" s="190"/>
      <c r="AM388" s="190"/>
      <c r="AN388" s="190"/>
      <c r="AO388" s="190"/>
      <c r="AP388" s="190"/>
      <c r="AQ388" s="190"/>
      <c r="AR388" s="190"/>
      <c r="AS388" s="190"/>
      <c r="AT388" s="190"/>
      <c r="AU388" s="190"/>
      <c r="AV388" s="190"/>
      <c r="AW388" s="190"/>
      <c r="AX388" s="190"/>
      <c r="AY388" s="190"/>
      <c r="AZ388" s="190"/>
      <c r="BA388" s="190"/>
      <c r="BB388" s="190"/>
      <c r="BC388" s="190"/>
      <c r="BD388" s="190"/>
      <c r="BE388" s="190"/>
      <c r="BF388" s="190"/>
      <c r="BG388" s="190"/>
      <c r="BH388" s="190"/>
      <c r="BI388" s="190"/>
      <c r="BJ388" s="190"/>
      <c r="BK388" s="190"/>
      <c r="BL388" s="190"/>
      <c r="BM388" s="190"/>
      <c r="BN388" s="190"/>
      <c r="BO388" s="190"/>
      <c r="BP388" s="190"/>
      <c r="BQ388" s="190"/>
      <c r="BR388" s="190"/>
    </row>
    <row r="389" spans="1:70" ht="12" customHeight="1">
      <c r="A389" s="261">
        <v>8</v>
      </c>
      <c r="B389" s="262"/>
      <c r="C389" s="262"/>
      <c r="D389" s="262"/>
      <c r="E389" s="262"/>
      <c r="F389" s="262"/>
      <c r="G389" s="266"/>
      <c r="H389" s="262"/>
      <c r="I389" s="264"/>
      <c r="J389" s="265"/>
      <c r="K389" s="266"/>
      <c r="L389" s="266"/>
      <c r="M389" s="262"/>
      <c r="N389" s="266"/>
      <c r="O389" s="262"/>
      <c r="P389" s="267"/>
      <c r="Q389" s="262"/>
      <c r="R389" s="267"/>
      <c r="S389" s="262"/>
      <c r="T389" s="267"/>
      <c r="U389" s="262"/>
      <c r="V389" s="267"/>
      <c r="W389" s="262"/>
      <c r="X389" s="267"/>
      <c r="Y389" s="262"/>
      <c r="Z389" s="266"/>
      <c r="AA389" s="268"/>
      <c r="AB389" s="268"/>
      <c r="AC389" s="268"/>
      <c r="AD389" s="268"/>
      <c r="AE389" s="269"/>
      <c r="AF389" s="194"/>
      <c r="AG389" s="246"/>
      <c r="AH389" s="190"/>
      <c r="AI389" s="190"/>
      <c r="AJ389" s="190"/>
      <c r="AK389" s="190"/>
      <c r="AL389" s="190"/>
      <c r="AM389" s="190"/>
      <c r="AN389" s="190"/>
      <c r="AO389" s="190"/>
      <c r="AP389" s="190"/>
      <c r="AQ389" s="190"/>
      <c r="AR389" s="190"/>
      <c r="AS389" s="190"/>
      <c r="AT389" s="190"/>
      <c r="AU389" s="190"/>
      <c r="AV389" s="190"/>
      <c r="AW389" s="190"/>
      <c r="AX389" s="190"/>
      <c r="AY389" s="190"/>
      <c r="AZ389" s="190"/>
      <c r="BA389" s="190"/>
      <c r="BB389" s="190"/>
      <c r="BC389" s="190"/>
      <c r="BD389" s="190"/>
      <c r="BE389" s="190"/>
      <c r="BF389" s="190"/>
      <c r="BG389" s="190"/>
      <c r="BH389" s="190"/>
      <c r="BI389" s="190"/>
      <c r="BJ389" s="190"/>
      <c r="BK389" s="190"/>
      <c r="BL389" s="190"/>
      <c r="BM389" s="190"/>
      <c r="BN389" s="190"/>
      <c r="BO389" s="190"/>
      <c r="BP389" s="190"/>
      <c r="BQ389" s="190"/>
      <c r="BR389" s="190"/>
    </row>
    <row r="390" spans="1:70" ht="12" customHeight="1">
      <c r="A390" s="261">
        <v>9</v>
      </c>
      <c r="B390" s="262"/>
      <c r="C390" s="262"/>
      <c r="D390" s="262"/>
      <c r="E390" s="262"/>
      <c r="F390" s="262"/>
      <c r="G390" s="266"/>
      <c r="H390" s="262"/>
      <c r="I390" s="264"/>
      <c r="J390" s="265"/>
      <c r="K390" s="266"/>
      <c r="L390" s="266"/>
      <c r="M390" s="262"/>
      <c r="N390" s="266"/>
      <c r="O390" s="262"/>
      <c r="P390" s="267"/>
      <c r="Q390" s="262"/>
      <c r="R390" s="267"/>
      <c r="S390" s="262"/>
      <c r="T390" s="267"/>
      <c r="U390" s="262"/>
      <c r="V390" s="267"/>
      <c r="W390" s="262"/>
      <c r="X390" s="267"/>
      <c r="Y390" s="262"/>
      <c r="Z390" s="266"/>
      <c r="AA390" s="268"/>
      <c r="AB390" s="268"/>
      <c r="AC390" s="268"/>
      <c r="AD390" s="268"/>
      <c r="AE390" s="269"/>
      <c r="AF390" s="194"/>
      <c r="AG390" s="246"/>
      <c r="AH390" s="190"/>
      <c r="AI390" s="190"/>
      <c r="AJ390" s="190"/>
      <c r="AK390" s="190"/>
      <c r="AL390" s="190"/>
      <c r="AM390" s="190"/>
      <c r="AN390" s="190"/>
      <c r="AO390" s="190"/>
      <c r="AP390" s="190"/>
      <c r="AQ390" s="190"/>
      <c r="AR390" s="190"/>
      <c r="AS390" s="190"/>
      <c r="AT390" s="190"/>
      <c r="AU390" s="190"/>
      <c r="AV390" s="190"/>
      <c r="AW390" s="190"/>
      <c r="AX390" s="190"/>
      <c r="AY390" s="190"/>
      <c r="AZ390" s="190"/>
      <c r="BA390" s="190"/>
      <c r="BB390" s="190"/>
      <c r="BC390" s="190"/>
      <c r="BD390" s="190"/>
      <c r="BE390" s="190"/>
      <c r="BF390" s="190"/>
      <c r="BG390" s="190"/>
      <c r="BH390" s="190"/>
      <c r="BI390" s="190"/>
      <c r="BJ390" s="190"/>
      <c r="BK390" s="190"/>
      <c r="BL390" s="190"/>
      <c r="BM390" s="190"/>
      <c r="BN390" s="190"/>
      <c r="BO390" s="190"/>
      <c r="BP390" s="190"/>
      <c r="BQ390" s="190"/>
      <c r="BR390" s="190"/>
    </row>
    <row r="391" spans="1:70" ht="12" customHeight="1">
      <c r="A391" s="261">
        <v>10</v>
      </c>
      <c r="B391" s="262"/>
      <c r="C391" s="262"/>
      <c r="D391" s="262"/>
      <c r="E391" s="262"/>
      <c r="F391" s="262"/>
      <c r="G391" s="266"/>
      <c r="H391" s="262"/>
      <c r="I391" s="264"/>
      <c r="J391" s="265"/>
      <c r="K391" s="266"/>
      <c r="L391" s="266"/>
      <c r="M391" s="262"/>
      <c r="N391" s="266"/>
      <c r="O391" s="262"/>
      <c r="P391" s="267"/>
      <c r="Q391" s="262"/>
      <c r="R391" s="267"/>
      <c r="S391" s="262"/>
      <c r="T391" s="267"/>
      <c r="U391" s="262"/>
      <c r="V391" s="267"/>
      <c r="W391" s="262"/>
      <c r="X391" s="267"/>
      <c r="Y391" s="262"/>
      <c r="Z391" s="266"/>
      <c r="AA391" s="268"/>
      <c r="AB391" s="268"/>
      <c r="AC391" s="268"/>
      <c r="AD391" s="268"/>
      <c r="AE391" s="269"/>
      <c r="AF391" s="194"/>
      <c r="AG391" s="246"/>
      <c r="AH391" s="190"/>
      <c r="AI391" s="190"/>
      <c r="AJ391" s="190"/>
      <c r="AK391" s="190"/>
      <c r="AL391" s="190"/>
      <c r="AM391" s="190"/>
      <c r="AN391" s="190"/>
      <c r="AO391" s="190"/>
      <c r="AP391" s="190"/>
      <c r="AQ391" s="190"/>
      <c r="AR391" s="190"/>
      <c r="AS391" s="190"/>
      <c r="AT391" s="190"/>
      <c r="AU391" s="190"/>
      <c r="AV391" s="190"/>
      <c r="AW391" s="190"/>
      <c r="AX391" s="190"/>
      <c r="AY391" s="190"/>
      <c r="AZ391" s="190"/>
      <c r="BA391" s="190"/>
      <c r="BB391" s="190"/>
      <c r="BC391" s="190"/>
      <c r="BD391" s="190"/>
      <c r="BE391" s="190"/>
      <c r="BF391" s="190"/>
      <c r="BG391" s="190"/>
      <c r="BH391" s="190"/>
      <c r="BI391" s="190"/>
      <c r="BJ391" s="190"/>
      <c r="BK391" s="190"/>
      <c r="BL391" s="190"/>
      <c r="BM391" s="190"/>
      <c r="BN391" s="190"/>
      <c r="BO391" s="190"/>
      <c r="BP391" s="190"/>
      <c r="BQ391" s="190"/>
      <c r="BR391" s="190"/>
    </row>
    <row r="392" spans="1:70" ht="12" customHeight="1">
      <c r="A392" s="261">
        <v>11</v>
      </c>
      <c r="B392" s="262"/>
      <c r="C392" s="262"/>
      <c r="D392" s="262"/>
      <c r="E392" s="262"/>
      <c r="F392" s="262"/>
      <c r="G392" s="266"/>
      <c r="H392" s="262"/>
      <c r="I392" s="264"/>
      <c r="J392" s="265"/>
      <c r="K392" s="266"/>
      <c r="L392" s="266"/>
      <c r="M392" s="262"/>
      <c r="N392" s="266"/>
      <c r="O392" s="262"/>
      <c r="P392" s="267"/>
      <c r="Q392" s="262"/>
      <c r="R392" s="267"/>
      <c r="S392" s="262"/>
      <c r="T392" s="267"/>
      <c r="U392" s="262"/>
      <c r="V392" s="267"/>
      <c r="W392" s="262"/>
      <c r="X392" s="267"/>
      <c r="Y392" s="262"/>
      <c r="Z392" s="266"/>
      <c r="AA392" s="268"/>
      <c r="AB392" s="268"/>
      <c r="AC392" s="268"/>
      <c r="AD392" s="268"/>
      <c r="AE392" s="269"/>
      <c r="AF392" s="194"/>
      <c r="AG392" s="246"/>
      <c r="AH392" s="190"/>
      <c r="AI392" s="190"/>
      <c r="AJ392" s="190"/>
      <c r="AK392" s="190"/>
      <c r="AL392" s="190"/>
      <c r="AM392" s="190"/>
      <c r="AN392" s="190"/>
      <c r="AO392" s="190"/>
      <c r="AP392" s="190"/>
      <c r="AQ392" s="190"/>
      <c r="AR392" s="190"/>
      <c r="AS392" s="190"/>
      <c r="AT392" s="190"/>
      <c r="AU392" s="190"/>
      <c r="AV392" s="190"/>
      <c r="AW392" s="190"/>
      <c r="AX392" s="190"/>
      <c r="AY392" s="190"/>
      <c r="AZ392" s="190"/>
      <c r="BA392" s="190"/>
      <c r="BB392" s="190"/>
      <c r="BC392" s="190"/>
      <c r="BD392" s="190"/>
      <c r="BE392" s="190"/>
      <c r="BF392" s="190"/>
      <c r="BG392" s="190"/>
      <c r="BH392" s="190"/>
      <c r="BI392" s="190"/>
      <c r="BJ392" s="190"/>
      <c r="BK392" s="190"/>
      <c r="BL392" s="190"/>
      <c r="BM392" s="190"/>
      <c r="BN392" s="190"/>
      <c r="BO392" s="190"/>
      <c r="BP392" s="190"/>
      <c r="BQ392" s="190"/>
      <c r="BR392" s="190"/>
    </row>
    <row r="393" spans="1:70" ht="12" customHeight="1">
      <c r="A393" s="261">
        <v>12</v>
      </c>
      <c r="B393" s="262"/>
      <c r="C393" s="262"/>
      <c r="D393" s="262"/>
      <c r="E393" s="262"/>
      <c r="F393" s="262"/>
      <c r="G393" s="266"/>
      <c r="H393" s="262"/>
      <c r="I393" s="264"/>
      <c r="J393" s="265"/>
      <c r="K393" s="266"/>
      <c r="L393" s="266"/>
      <c r="M393" s="262"/>
      <c r="N393" s="266"/>
      <c r="O393" s="262"/>
      <c r="P393" s="267"/>
      <c r="Q393" s="262"/>
      <c r="R393" s="267"/>
      <c r="S393" s="262"/>
      <c r="T393" s="267"/>
      <c r="U393" s="262"/>
      <c r="V393" s="267"/>
      <c r="W393" s="262"/>
      <c r="X393" s="267"/>
      <c r="Y393" s="262"/>
      <c r="Z393" s="266"/>
      <c r="AA393" s="268"/>
      <c r="AB393" s="268"/>
      <c r="AC393" s="268"/>
      <c r="AD393" s="268"/>
      <c r="AE393" s="269"/>
      <c r="AF393" s="194"/>
      <c r="AG393" s="246"/>
      <c r="AH393" s="190"/>
      <c r="AI393" s="190"/>
      <c r="AJ393" s="190"/>
      <c r="AK393" s="190"/>
      <c r="AL393" s="190"/>
      <c r="AM393" s="190"/>
      <c r="AN393" s="190"/>
      <c r="AO393" s="190"/>
      <c r="AP393" s="190"/>
      <c r="AQ393" s="190"/>
      <c r="AR393" s="190"/>
      <c r="AS393" s="190"/>
      <c r="AT393" s="190"/>
      <c r="AU393" s="190"/>
      <c r="AV393" s="190"/>
      <c r="AW393" s="190"/>
      <c r="AX393" s="190"/>
      <c r="AY393" s="190"/>
      <c r="AZ393" s="190"/>
      <c r="BA393" s="190"/>
      <c r="BB393" s="190"/>
      <c r="BC393" s="190"/>
      <c r="BD393" s="190"/>
      <c r="BE393" s="190"/>
      <c r="BF393" s="190"/>
      <c r="BG393" s="190"/>
      <c r="BH393" s="190"/>
      <c r="BI393" s="190"/>
      <c r="BJ393" s="190"/>
      <c r="BK393" s="190"/>
      <c r="BL393" s="190"/>
      <c r="BM393" s="190"/>
      <c r="BN393" s="190"/>
      <c r="BO393" s="190"/>
      <c r="BP393" s="190"/>
      <c r="BQ393" s="190"/>
      <c r="BR393" s="190"/>
    </row>
    <row r="394" spans="1:70" ht="12" customHeight="1">
      <c r="A394" s="261">
        <v>13</v>
      </c>
      <c r="B394" s="262"/>
      <c r="C394" s="262"/>
      <c r="D394" s="262"/>
      <c r="E394" s="262"/>
      <c r="F394" s="262"/>
      <c r="G394" s="266"/>
      <c r="H394" s="262"/>
      <c r="I394" s="264"/>
      <c r="J394" s="265"/>
      <c r="K394" s="266"/>
      <c r="L394" s="266"/>
      <c r="M394" s="262"/>
      <c r="N394" s="266"/>
      <c r="O394" s="262"/>
      <c r="P394" s="267"/>
      <c r="Q394" s="262"/>
      <c r="R394" s="267"/>
      <c r="S394" s="262"/>
      <c r="T394" s="267"/>
      <c r="U394" s="262"/>
      <c r="V394" s="267"/>
      <c r="W394" s="262"/>
      <c r="X394" s="267"/>
      <c r="Y394" s="262"/>
      <c r="Z394" s="266"/>
      <c r="AA394" s="268"/>
      <c r="AB394" s="268"/>
      <c r="AC394" s="268"/>
      <c r="AD394" s="268"/>
      <c r="AE394" s="269"/>
      <c r="AF394" s="194"/>
      <c r="AG394" s="246"/>
      <c r="AH394" s="190"/>
      <c r="AI394" s="190"/>
      <c r="AJ394" s="190"/>
      <c r="AK394" s="190"/>
      <c r="AL394" s="190"/>
      <c r="AM394" s="190"/>
      <c r="AN394" s="190"/>
      <c r="AO394" s="190"/>
      <c r="AP394" s="190"/>
      <c r="AQ394" s="190"/>
      <c r="AR394" s="190"/>
      <c r="AS394" s="190"/>
      <c r="AT394" s="190"/>
      <c r="AU394" s="190"/>
      <c r="AV394" s="190"/>
      <c r="AW394" s="190"/>
      <c r="AX394" s="190"/>
      <c r="AY394" s="190"/>
      <c r="AZ394" s="190"/>
      <c r="BA394" s="190"/>
      <c r="BB394" s="190"/>
      <c r="BC394" s="190"/>
      <c r="BD394" s="190"/>
      <c r="BE394" s="190"/>
      <c r="BF394" s="190"/>
      <c r="BG394" s="190"/>
      <c r="BH394" s="190"/>
      <c r="BI394" s="190"/>
      <c r="BJ394" s="190"/>
      <c r="BK394" s="190"/>
      <c r="BL394" s="190"/>
      <c r="BM394" s="190"/>
      <c r="BN394" s="190"/>
      <c r="BO394" s="190"/>
      <c r="BP394" s="190"/>
      <c r="BQ394" s="190"/>
      <c r="BR394" s="190"/>
    </row>
    <row r="395" spans="1:70" ht="12" customHeight="1">
      <c r="A395" s="261">
        <v>14</v>
      </c>
      <c r="B395" s="262"/>
      <c r="C395" s="262"/>
      <c r="D395" s="262"/>
      <c r="E395" s="262"/>
      <c r="F395" s="262"/>
      <c r="G395" s="266"/>
      <c r="H395" s="262"/>
      <c r="I395" s="264"/>
      <c r="J395" s="265"/>
      <c r="K395" s="266"/>
      <c r="L395" s="266"/>
      <c r="M395" s="262"/>
      <c r="N395" s="266"/>
      <c r="O395" s="262"/>
      <c r="P395" s="267"/>
      <c r="Q395" s="262"/>
      <c r="R395" s="267"/>
      <c r="S395" s="262"/>
      <c r="T395" s="267"/>
      <c r="U395" s="262"/>
      <c r="V395" s="267"/>
      <c r="W395" s="262"/>
      <c r="X395" s="267"/>
      <c r="Y395" s="262"/>
      <c r="Z395" s="266"/>
      <c r="AA395" s="268"/>
      <c r="AB395" s="268"/>
      <c r="AC395" s="268"/>
      <c r="AD395" s="268"/>
      <c r="AE395" s="269"/>
      <c r="AF395" s="194"/>
      <c r="AG395" s="246"/>
      <c r="AH395" s="190"/>
      <c r="AI395" s="190"/>
      <c r="AJ395" s="190"/>
      <c r="AK395" s="190"/>
      <c r="AL395" s="190"/>
      <c r="AM395" s="190"/>
      <c r="AN395" s="190"/>
      <c r="AO395" s="190"/>
      <c r="AP395" s="190"/>
      <c r="AQ395" s="190"/>
      <c r="AR395" s="190"/>
      <c r="AS395" s="190"/>
      <c r="AT395" s="190"/>
      <c r="AU395" s="190"/>
      <c r="AV395" s="190"/>
      <c r="AW395" s="190"/>
      <c r="AX395" s="190"/>
      <c r="AY395" s="190"/>
      <c r="AZ395" s="190"/>
      <c r="BA395" s="190"/>
      <c r="BB395" s="190"/>
      <c r="BC395" s="190"/>
      <c r="BD395" s="190"/>
      <c r="BE395" s="190"/>
      <c r="BF395" s="190"/>
      <c r="BG395" s="190"/>
      <c r="BH395" s="190"/>
      <c r="BI395" s="190"/>
      <c r="BJ395" s="190"/>
      <c r="BK395" s="190"/>
      <c r="BL395" s="190"/>
      <c r="BM395" s="190"/>
      <c r="BN395" s="190"/>
      <c r="BO395" s="190"/>
      <c r="BP395" s="190"/>
      <c r="BQ395" s="190"/>
      <c r="BR395" s="190"/>
    </row>
    <row r="396" spans="1:70" ht="12" customHeight="1">
      <c r="A396" s="261">
        <v>15</v>
      </c>
      <c r="B396" s="262"/>
      <c r="C396" s="262"/>
      <c r="D396" s="262"/>
      <c r="E396" s="262"/>
      <c r="F396" s="262"/>
      <c r="G396" s="266"/>
      <c r="H396" s="262"/>
      <c r="I396" s="264"/>
      <c r="J396" s="265"/>
      <c r="K396" s="266"/>
      <c r="L396" s="266"/>
      <c r="M396" s="262"/>
      <c r="N396" s="266"/>
      <c r="O396" s="262"/>
      <c r="P396" s="267"/>
      <c r="Q396" s="262"/>
      <c r="R396" s="267"/>
      <c r="S396" s="262"/>
      <c r="T396" s="267"/>
      <c r="U396" s="262"/>
      <c r="V396" s="267"/>
      <c r="W396" s="262"/>
      <c r="X396" s="267"/>
      <c r="Y396" s="262"/>
      <c r="Z396" s="266"/>
      <c r="AA396" s="268"/>
      <c r="AB396" s="268"/>
      <c r="AC396" s="268"/>
      <c r="AD396" s="268"/>
      <c r="AE396" s="269"/>
      <c r="AF396" s="194"/>
      <c r="AG396" s="246"/>
      <c r="AH396" s="190"/>
      <c r="AI396" s="190"/>
      <c r="AJ396" s="190"/>
      <c r="AK396" s="190"/>
      <c r="AL396" s="190"/>
      <c r="AM396" s="190"/>
      <c r="AN396" s="190"/>
      <c r="AO396" s="190"/>
      <c r="AP396" s="190"/>
      <c r="AQ396" s="190"/>
      <c r="AR396" s="190"/>
      <c r="AS396" s="190"/>
      <c r="AT396" s="190"/>
      <c r="AU396" s="190"/>
      <c r="AV396" s="190"/>
      <c r="AW396" s="190"/>
      <c r="AX396" s="190"/>
      <c r="AY396" s="190"/>
      <c r="AZ396" s="190"/>
      <c r="BA396" s="190"/>
      <c r="BB396" s="190"/>
      <c r="BC396" s="190"/>
      <c r="BD396" s="190"/>
      <c r="BE396" s="190"/>
      <c r="BF396" s="190"/>
      <c r="BG396" s="190"/>
      <c r="BH396" s="190"/>
      <c r="BI396" s="190"/>
      <c r="BJ396" s="190"/>
      <c r="BK396" s="190"/>
      <c r="BL396" s="190"/>
      <c r="BM396" s="190"/>
      <c r="BN396" s="190"/>
      <c r="BO396" s="190"/>
      <c r="BP396" s="190"/>
      <c r="BQ396" s="190"/>
      <c r="BR396" s="190"/>
    </row>
    <row r="397" spans="1:70" ht="12" customHeight="1">
      <c r="A397" s="261">
        <v>16</v>
      </c>
      <c r="B397" s="262"/>
      <c r="C397" s="262"/>
      <c r="D397" s="262"/>
      <c r="E397" s="262"/>
      <c r="F397" s="262"/>
      <c r="G397" s="266"/>
      <c r="H397" s="262"/>
      <c r="I397" s="264"/>
      <c r="J397" s="265"/>
      <c r="K397" s="266"/>
      <c r="L397" s="266"/>
      <c r="M397" s="262"/>
      <c r="N397" s="266"/>
      <c r="O397" s="262"/>
      <c r="P397" s="267"/>
      <c r="Q397" s="262"/>
      <c r="R397" s="267"/>
      <c r="S397" s="262"/>
      <c r="T397" s="267"/>
      <c r="U397" s="262"/>
      <c r="V397" s="267"/>
      <c r="W397" s="262"/>
      <c r="X397" s="267"/>
      <c r="Y397" s="262"/>
      <c r="Z397" s="266"/>
      <c r="AA397" s="268"/>
      <c r="AB397" s="268"/>
      <c r="AC397" s="268"/>
      <c r="AD397" s="268"/>
      <c r="AE397" s="269"/>
      <c r="AF397" s="194"/>
      <c r="AG397" s="246"/>
      <c r="AH397" s="190"/>
      <c r="AI397" s="190"/>
      <c r="AJ397" s="190"/>
      <c r="AK397" s="190"/>
      <c r="AL397" s="190"/>
      <c r="AM397" s="190"/>
      <c r="AN397" s="190"/>
      <c r="AO397" s="190"/>
      <c r="AP397" s="190"/>
      <c r="AQ397" s="190"/>
      <c r="AR397" s="190"/>
      <c r="AS397" s="190"/>
      <c r="AT397" s="190"/>
      <c r="AU397" s="190"/>
      <c r="AV397" s="190"/>
      <c r="AW397" s="190"/>
      <c r="AX397" s="190"/>
      <c r="AY397" s="190"/>
      <c r="AZ397" s="190"/>
      <c r="BA397" s="190"/>
      <c r="BB397" s="190"/>
      <c r="BC397" s="190"/>
      <c r="BD397" s="190"/>
      <c r="BE397" s="190"/>
      <c r="BF397" s="190"/>
      <c r="BG397" s="190"/>
      <c r="BH397" s="190"/>
      <c r="BI397" s="190"/>
      <c r="BJ397" s="190"/>
      <c r="BK397" s="190"/>
      <c r="BL397" s="190"/>
      <c r="BM397" s="190"/>
      <c r="BN397" s="190"/>
      <c r="BO397" s="190"/>
      <c r="BP397" s="190"/>
      <c r="BQ397" s="190"/>
      <c r="BR397" s="190"/>
    </row>
    <row r="398" spans="1:70" ht="12" customHeight="1">
      <c r="A398" s="261">
        <v>17</v>
      </c>
      <c r="B398" s="262"/>
      <c r="C398" s="262"/>
      <c r="D398" s="262"/>
      <c r="E398" s="262"/>
      <c r="F398" s="262"/>
      <c r="G398" s="266"/>
      <c r="H398" s="262"/>
      <c r="I398" s="264"/>
      <c r="J398" s="265"/>
      <c r="K398" s="266"/>
      <c r="L398" s="266"/>
      <c r="M398" s="262"/>
      <c r="N398" s="266"/>
      <c r="O398" s="262"/>
      <c r="P398" s="267"/>
      <c r="Q398" s="262"/>
      <c r="R398" s="267"/>
      <c r="S398" s="262"/>
      <c r="T398" s="267"/>
      <c r="U398" s="262"/>
      <c r="V398" s="267"/>
      <c r="W398" s="262"/>
      <c r="X398" s="267"/>
      <c r="Y398" s="262"/>
      <c r="Z398" s="266"/>
      <c r="AA398" s="268"/>
      <c r="AB398" s="268"/>
      <c r="AC398" s="268"/>
      <c r="AD398" s="268"/>
      <c r="AE398" s="269"/>
      <c r="AF398" s="194"/>
      <c r="AG398" s="246"/>
      <c r="AH398" s="190"/>
      <c r="AI398" s="190"/>
      <c r="AJ398" s="190"/>
      <c r="AK398" s="190"/>
      <c r="AL398" s="190"/>
      <c r="AM398" s="190"/>
      <c r="AN398" s="190"/>
      <c r="AO398" s="190"/>
      <c r="AP398" s="190"/>
      <c r="AQ398" s="190"/>
      <c r="AR398" s="190"/>
      <c r="AS398" s="190"/>
      <c r="AT398" s="190"/>
      <c r="AU398" s="190"/>
      <c r="AV398" s="190"/>
      <c r="AW398" s="190"/>
      <c r="AX398" s="190"/>
      <c r="AY398" s="190"/>
      <c r="AZ398" s="190"/>
      <c r="BA398" s="190"/>
      <c r="BB398" s="190"/>
      <c r="BC398" s="190"/>
      <c r="BD398" s="190"/>
      <c r="BE398" s="190"/>
      <c r="BF398" s="190"/>
      <c r="BG398" s="190"/>
      <c r="BH398" s="190"/>
      <c r="BI398" s="190"/>
      <c r="BJ398" s="190"/>
      <c r="BK398" s="190"/>
      <c r="BL398" s="190"/>
      <c r="BM398" s="190"/>
      <c r="BN398" s="190"/>
      <c r="BO398" s="190"/>
      <c r="BP398" s="190"/>
      <c r="BQ398" s="190"/>
      <c r="BR398" s="190"/>
    </row>
    <row r="399" spans="1:70" ht="12" customHeight="1">
      <c r="A399" s="261">
        <v>18</v>
      </c>
      <c r="B399" s="262"/>
      <c r="C399" s="262"/>
      <c r="D399" s="262"/>
      <c r="E399" s="262"/>
      <c r="F399" s="262"/>
      <c r="G399" s="266"/>
      <c r="H399" s="262"/>
      <c r="I399" s="264"/>
      <c r="J399" s="265"/>
      <c r="K399" s="266"/>
      <c r="L399" s="266"/>
      <c r="M399" s="262"/>
      <c r="N399" s="266"/>
      <c r="O399" s="262"/>
      <c r="P399" s="267"/>
      <c r="Q399" s="262"/>
      <c r="R399" s="267"/>
      <c r="S399" s="262"/>
      <c r="T399" s="267"/>
      <c r="U399" s="262"/>
      <c r="V399" s="267"/>
      <c r="W399" s="262"/>
      <c r="X399" s="267"/>
      <c r="Y399" s="262"/>
      <c r="Z399" s="266"/>
      <c r="AA399" s="268"/>
      <c r="AB399" s="268"/>
      <c r="AC399" s="268"/>
      <c r="AD399" s="268"/>
      <c r="AE399" s="269"/>
      <c r="AF399" s="194"/>
      <c r="AG399" s="246"/>
      <c r="AH399" s="190"/>
      <c r="AI399" s="190"/>
      <c r="AJ399" s="190"/>
      <c r="AK399" s="190"/>
      <c r="AL399" s="190"/>
      <c r="AM399" s="190"/>
      <c r="AN399" s="190"/>
      <c r="AO399" s="190"/>
      <c r="AP399" s="190"/>
      <c r="AQ399" s="190"/>
      <c r="AR399" s="190"/>
      <c r="AS399" s="190"/>
      <c r="AT399" s="190"/>
      <c r="AU399" s="190"/>
      <c r="AV399" s="190"/>
      <c r="AW399" s="190"/>
      <c r="AX399" s="190"/>
      <c r="AY399" s="190"/>
      <c r="AZ399" s="190"/>
      <c r="BA399" s="190"/>
      <c r="BB399" s="190"/>
      <c r="BC399" s="190"/>
      <c r="BD399" s="190"/>
      <c r="BE399" s="190"/>
      <c r="BF399" s="190"/>
      <c r="BG399" s="190"/>
      <c r="BH399" s="190"/>
      <c r="BI399" s="190"/>
      <c r="BJ399" s="190"/>
      <c r="BK399" s="190"/>
      <c r="BL399" s="190"/>
      <c r="BM399" s="190"/>
      <c r="BN399" s="190"/>
      <c r="BO399" s="190"/>
      <c r="BP399" s="190"/>
      <c r="BQ399" s="190"/>
      <c r="BR399" s="190"/>
    </row>
    <row r="400" spans="1:70" ht="12" customHeight="1">
      <c r="A400" s="261">
        <v>19</v>
      </c>
      <c r="B400" s="262"/>
      <c r="C400" s="262"/>
      <c r="D400" s="262"/>
      <c r="E400" s="262"/>
      <c r="F400" s="262"/>
      <c r="G400" s="266"/>
      <c r="H400" s="262"/>
      <c r="I400" s="264"/>
      <c r="J400" s="265"/>
      <c r="K400" s="266"/>
      <c r="L400" s="266"/>
      <c r="M400" s="262"/>
      <c r="N400" s="266"/>
      <c r="O400" s="262"/>
      <c r="P400" s="267"/>
      <c r="Q400" s="262"/>
      <c r="R400" s="267"/>
      <c r="S400" s="262"/>
      <c r="T400" s="267"/>
      <c r="U400" s="262"/>
      <c r="V400" s="267"/>
      <c r="W400" s="262"/>
      <c r="X400" s="267"/>
      <c r="Y400" s="262"/>
      <c r="Z400" s="266"/>
      <c r="AA400" s="268"/>
      <c r="AB400" s="268"/>
      <c r="AC400" s="268"/>
      <c r="AD400" s="268"/>
      <c r="AE400" s="269"/>
      <c r="AF400" s="194"/>
      <c r="AG400" s="246"/>
      <c r="AH400" s="190"/>
      <c r="AI400" s="190"/>
      <c r="AJ400" s="190"/>
      <c r="AK400" s="190"/>
      <c r="AL400" s="190"/>
      <c r="AM400" s="190"/>
      <c r="AN400" s="190"/>
      <c r="AO400" s="190"/>
      <c r="AP400" s="190"/>
      <c r="AQ400" s="190"/>
      <c r="AR400" s="190"/>
      <c r="AS400" s="190"/>
      <c r="AT400" s="190"/>
      <c r="AU400" s="190"/>
      <c r="AV400" s="190"/>
      <c r="AW400" s="190"/>
      <c r="AX400" s="190"/>
      <c r="AY400" s="190"/>
      <c r="AZ400" s="190"/>
      <c r="BA400" s="190"/>
      <c r="BB400" s="190"/>
      <c r="BC400" s="190"/>
      <c r="BD400" s="190"/>
      <c r="BE400" s="190"/>
      <c r="BF400" s="190"/>
      <c r="BG400" s="190"/>
      <c r="BH400" s="190"/>
      <c r="BI400" s="190"/>
      <c r="BJ400" s="190"/>
      <c r="BK400" s="190"/>
      <c r="BL400" s="190"/>
      <c r="BM400" s="190"/>
      <c r="BN400" s="190"/>
      <c r="BO400" s="190"/>
      <c r="BP400" s="190"/>
      <c r="BQ400" s="190"/>
      <c r="BR400" s="190"/>
    </row>
    <row r="401" spans="1:70" ht="12" customHeight="1">
      <c r="A401" s="261">
        <v>20</v>
      </c>
      <c r="B401" s="262"/>
      <c r="C401" s="262"/>
      <c r="D401" s="262"/>
      <c r="E401" s="262"/>
      <c r="F401" s="262"/>
      <c r="G401" s="266"/>
      <c r="H401" s="262"/>
      <c r="I401" s="264"/>
      <c r="J401" s="265"/>
      <c r="K401" s="266"/>
      <c r="L401" s="266"/>
      <c r="M401" s="262"/>
      <c r="N401" s="266"/>
      <c r="O401" s="262"/>
      <c r="P401" s="267"/>
      <c r="Q401" s="262"/>
      <c r="R401" s="267"/>
      <c r="S401" s="262"/>
      <c r="T401" s="267"/>
      <c r="U401" s="262"/>
      <c r="V401" s="267"/>
      <c r="W401" s="262"/>
      <c r="X401" s="267"/>
      <c r="Y401" s="262"/>
      <c r="Z401" s="266"/>
      <c r="AA401" s="268"/>
      <c r="AB401" s="268"/>
      <c r="AC401" s="268"/>
      <c r="AD401" s="268"/>
      <c r="AE401" s="269"/>
      <c r="AF401" s="194"/>
      <c r="AG401" s="246"/>
      <c r="AH401" s="190"/>
      <c r="AI401" s="190"/>
      <c r="AJ401" s="190"/>
      <c r="AK401" s="190"/>
      <c r="AL401" s="190"/>
      <c r="AM401" s="190"/>
      <c r="AN401" s="190"/>
      <c r="AO401" s="190"/>
      <c r="AP401" s="190"/>
      <c r="AQ401" s="190"/>
      <c r="AR401" s="190"/>
      <c r="AS401" s="190"/>
      <c r="AT401" s="190"/>
      <c r="AU401" s="190"/>
      <c r="AV401" s="190"/>
      <c r="AW401" s="190"/>
      <c r="AX401" s="190"/>
      <c r="AY401" s="190"/>
      <c r="AZ401" s="190"/>
      <c r="BA401" s="190"/>
      <c r="BB401" s="190"/>
      <c r="BC401" s="190"/>
      <c r="BD401" s="190"/>
      <c r="BE401" s="190"/>
      <c r="BF401" s="190"/>
      <c r="BG401" s="190"/>
      <c r="BH401" s="190"/>
      <c r="BI401" s="190"/>
      <c r="BJ401" s="190"/>
      <c r="BK401" s="190"/>
      <c r="BL401" s="190"/>
      <c r="BM401" s="190"/>
      <c r="BN401" s="190"/>
      <c r="BO401" s="190"/>
      <c r="BP401" s="190"/>
      <c r="BQ401" s="190"/>
      <c r="BR401" s="190"/>
    </row>
    <row r="402" spans="1:70" ht="12" customHeight="1">
      <c r="A402" s="261">
        <v>21</v>
      </c>
      <c r="B402" s="262"/>
      <c r="C402" s="262"/>
      <c r="D402" s="262"/>
      <c r="E402" s="262"/>
      <c r="F402" s="262"/>
      <c r="G402" s="266"/>
      <c r="H402" s="262"/>
      <c r="I402" s="264"/>
      <c r="J402" s="265"/>
      <c r="K402" s="266"/>
      <c r="L402" s="266"/>
      <c r="M402" s="262"/>
      <c r="N402" s="266"/>
      <c r="O402" s="262"/>
      <c r="P402" s="267"/>
      <c r="Q402" s="262"/>
      <c r="R402" s="267"/>
      <c r="S402" s="262"/>
      <c r="T402" s="267"/>
      <c r="U402" s="262"/>
      <c r="V402" s="267"/>
      <c r="W402" s="262"/>
      <c r="X402" s="267"/>
      <c r="Y402" s="262"/>
      <c r="Z402" s="266"/>
      <c r="AA402" s="268"/>
      <c r="AB402" s="268"/>
      <c r="AC402" s="268"/>
      <c r="AD402" s="268"/>
      <c r="AE402" s="269"/>
      <c r="AF402" s="194"/>
      <c r="AG402" s="246"/>
      <c r="AH402" s="190"/>
      <c r="AI402" s="190"/>
      <c r="AJ402" s="190"/>
      <c r="AK402" s="190"/>
      <c r="AL402" s="190"/>
      <c r="AM402" s="190"/>
      <c r="AN402" s="190"/>
      <c r="AO402" s="190"/>
      <c r="AP402" s="190"/>
      <c r="AQ402" s="190"/>
      <c r="AR402" s="190"/>
      <c r="AS402" s="190"/>
      <c r="AT402" s="190"/>
      <c r="AU402" s="190"/>
      <c r="AV402" s="190"/>
      <c r="AW402" s="190"/>
      <c r="AX402" s="190"/>
      <c r="AY402" s="190"/>
      <c r="AZ402" s="190"/>
      <c r="BA402" s="190"/>
      <c r="BB402" s="190"/>
      <c r="BC402" s="190"/>
      <c r="BD402" s="190"/>
      <c r="BE402" s="190"/>
      <c r="BF402" s="190"/>
      <c r="BG402" s="190"/>
      <c r="BH402" s="190"/>
      <c r="BI402" s="190"/>
      <c r="BJ402" s="190"/>
      <c r="BK402" s="190"/>
      <c r="BL402" s="190"/>
      <c r="BM402" s="190"/>
      <c r="BN402" s="190"/>
      <c r="BO402" s="190"/>
      <c r="BP402" s="190"/>
      <c r="BQ402" s="190"/>
      <c r="BR402" s="190"/>
    </row>
    <row r="403" spans="1:70" ht="12" customHeight="1">
      <c r="A403" s="261">
        <v>22</v>
      </c>
      <c r="B403" s="262"/>
      <c r="C403" s="262"/>
      <c r="D403" s="262"/>
      <c r="E403" s="262"/>
      <c r="F403" s="262"/>
      <c r="G403" s="266"/>
      <c r="H403" s="262"/>
      <c r="I403" s="264"/>
      <c r="J403" s="265"/>
      <c r="K403" s="266"/>
      <c r="L403" s="266"/>
      <c r="M403" s="262"/>
      <c r="N403" s="266"/>
      <c r="O403" s="262"/>
      <c r="P403" s="267"/>
      <c r="Q403" s="262"/>
      <c r="R403" s="267"/>
      <c r="S403" s="262"/>
      <c r="T403" s="267"/>
      <c r="U403" s="262"/>
      <c r="V403" s="267"/>
      <c r="W403" s="262"/>
      <c r="X403" s="267"/>
      <c r="Y403" s="262"/>
      <c r="Z403" s="266"/>
      <c r="AA403" s="268"/>
      <c r="AB403" s="268"/>
      <c r="AC403" s="268"/>
      <c r="AD403" s="268"/>
      <c r="AE403" s="269"/>
      <c r="AF403" s="194"/>
      <c r="AG403" s="246"/>
      <c r="AH403" s="190"/>
      <c r="AI403" s="190"/>
      <c r="AJ403" s="190"/>
      <c r="AK403" s="190"/>
      <c r="AL403" s="190"/>
      <c r="AM403" s="190"/>
      <c r="AN403" s="190"/>
      <c r="AO403" s="190"/>
      <c r="AP403" s="190"/>
      <c r="AQ403" s="190"/>
      <c r="AR403" s="190"/>
      <c r="AS403" s="190"/>
      <c r="AT403" s="190"/>
      <c r="AU403" s="190"/>
      <c r="AV403" s="190"/>
      <c r="AW403" s="190"/>
      <c r="AX403" s="190"/>
      <c r="AY403" s="190"/>
      <c r="AZ403" s="190"/>
      <c r="BA403" s="190"/>
      <c r="BB403" s="190"/>
      <c r="BC403" s="190"/>
      <c r="BD403" s="190"/>
      <c r="BE403" s="190"/>
      <c r="BF403" s="190"/>
      <c r="BG403" s="190"/>
      <c r="BH403" s="190"/>
      <c r="BI403" s="190"/>
      <c r="BJ403" s="190"/>
      <c r="BK403" s="190"/>
      <c r="BL403" s="190"/>
      <c r="BM403" s="190"/>
      <c r="BN403" s="190"/>
      <c r="BO403" s="190"/>
      <c r="BP403" s="190"/>
      <c r="BQ403" s="190"/>
      <c r="BR403" s="190"/>
    </row>
    <row r="404" spans="1:70" ht="12" customHeight="1">
      <c r="A404" s="261">
        <v>23</v>
      </c>
      <c r="B404" s="262"/>
      <c r="C404" s="262"/>
      <c r="D404" s="262"/>
      <c r="E404" s="262"/>
      <c r="F404" s="262"/>
      <c r="G404" s="266"/>
      <c r="H404" s="262"/>
      <c r="I404" s="264"/>
      <c r="J404" s="265"/>
      <c r="K404" s="266"/>
      <c r="L404" s="266"/>
      <c r="M404" s="262"/>
      <c r="N404" s="266"/>
      <c r="O404" s="262"/>
      <c r="P404" s="267"/>
      <c r="Q404" s="262"/>
      <c r="R404" s="267"/>
      <c r="S404" s="262"/>
      <c r="T404" s="267"/>
      <c r="U404" s="262"/>
      <c r="V404" s="267"/>
      <c r="W404" s="262"/>
      <c r="X404" s="267"/>
      <c r="Y404" s="262"/>
      <c r="Z404" s="266"/>
      <c r="AA404" s="268"/>
      <c r="AB404" s="268"/>
      <c r="AC404" s="268"/>
      <c r="AD404" s="268"/>
      <c r="AE404" s="269"/>
      <c r="AF404" s="194"/>
      <c r="AG404" s="246"/>
      <c r="AH404" s="190"/>
      <c r="AI404" s="190"/>
      <c r="AJ404" s="190"/>
      <c r="AK404" s="190"/>
      <c r="AL404" s="190"/>
      <c r="AM404" s="190"/>
      <c r="AN404" s="190"/>
      <c r="AO404" s="190"/>
      <c r="AP404" s="190"/>
      <c r="AQ404" s="190"/>
      <c r="AR404" s="190"/>
      <c r="AS404" s="190"/>
      <c r="AT404" s="190"/>
      <c r="AU404" s="190"/>
      <c r="AV404" s="190"/>
      <c r="AW404" s="190"/>
      <c r="AX404" s="190"/>
      <c r="AY404" s="190"/>
      <c r="AZ404" s="190"/>
      <c r="BA404" s="190"/>
      <c r="BB404" s="190"/>
      <c r="BC404" s="190"/>
      <c r="BD404" s="190"/>
      <c r="BE404" s="190"/>
      <c r="BF404" s="190"/>
      <c r="BG404" s="190"/>
      <c r="BH404" s="190"/>
      <c r="BI404" s="190"/>
      <c r="BJ404" s="190"/>
      <c r="BK404" s="190"/>
      <c r="BL404" s="190"/>
      <c r="BM404" s="190"/>
      <c r="BN404" s="190"/>
      <c r="BO404" s="190"/>
      <c r="BP404" s="190"/>
      <c r="BQ404" s="190"/>
      <c r="BR404" s="190"/>
    </row>
    <row r="405" spans="1:70" ht="12" customHeight="1">
      <c r="A405" s="261">
        <v>24</v>
      </c>
      <c r="B405" s="262"/>
      <c r="C405" s="262"/>
      <c r="D405" s="262"/>
      <c r="E405" s="262"/>
      <c r="F405" s="262"/>
      <c r="G405" s="266"/>
      <c r="H405" s="262"/>
      <c r="I405" s="264"/>
      <c r="J405" s="265"/>
      <c r="K405" s="266"/>
      <c r="L405" s="266"/>
      <c r="M405" s="262"/>
      <c r="N405" s="266"/>
      <c r="O405" s="262"/>
      <c r="P405" s="267"/>
      <c r="Q405" s="262"/>
      <c r="R405" s="267"/>
      <c r="S405" s="262"/>
      <c r="T405" s="267"/>
      <c r="U405" s="262"/>
      <c r="V405" s="267"/>
      <c r="W405" s="262"/>
      <c r="X405" s="267"/>
      <c r="Y405" s="262"/>
      <c r="Z405" s="266"/>
      <c r="AA405" s="268"/>
      <c r="AB405" s="268"/>
      <c r="AC405" s="268"/>
      <c r="AD405" s="268"/>
      <c r="AE405" s="269"/>
      <c r="AF405" s="194"/>
      <c r="AG405" s="246"/>
      <c r="AH405" s="190"/>
      <c r="AI405" s="190"/>
      <c r="AJ405" s="190"/>
      <c r="AK405" s="190"/>
      <c r="AL405" s="190"/>
      <c r="AM405" s="190"/>
      <c r="AN405" s="190"/>
      <c r="AO405" s="190"/>
      <c r="AP405" s="190"/>
      <c r="AQ405" s="190"/>
      <c r="AR405" s="190"/>
      <c r="AS405" s="190"/>
      <c r="AT405" s="190"/>
      <c r="AU405" s="190"/>
      <c r="AV405" s="190"/>
      <c r="AW405" s="190"/>
      <c r="AX405" s="190"/>
      <c r="AY405" s="190"/>
      <c r="AZ405" s="190"/>
      <c r="BA405" s="190"/>
      <c r="BB405" s="190"/>
      <c r="BC405" s="190"/>
      <c r="BD405" s="190"/>
      <c r="BE405" s="190"/>
      <c r="BF405" s="190"/>
      <c r="BG405" s="190"/>
      <c r="BH405" s="190"/>
      <c r="BI405" s="190"/>
      <c r="BJ405" s="190"/>
      <c r="BK405" s="190"/>
      <c r="BL405" s="190"/>
      <c r="BM405" s="190"/>
      <c r="BN405" s="190"/>
      <c r="BO405" s="190"/>
      <c r="BP405" s="190"/>
      <c r="BQ405" s="190"/>
      <c r="BR405" s="190"/>
    </row>
    <row r="406" spans="1:70" ht="12" customHeight="1">
      <c r="A406" s="261">
        <v>25</v>
      </c>
      <c r="B406" s="262"/>
      <c r="C406" s="262"/>
      <c r="D406" s="262"/>
      <c r="E406" s="262"/>
      <c r="F406" s="262"/>
      <c r="G406" s="266"/>
      <c r="H406" s="262"/>
      <c r="I406" s="264"/>
      <c r="J406" s="265"/>
      <c r="K406" s="266"/>
      <c r="L406" s="266"/>
      <c r="M406" s="262"/>
      <c r="N406" s="266"/>
      <c r="O406" s="262"/>
      <c r="P406" s="267"/>
      <c r="Q406" s="262"/>
      <c r="R406" s="267"/>
      <c r="S406" s="262"/>
      <c r="T406" s="267"/>
      <c r="U406" s="262"/>
      <c r="V406" s="267"/>
      <c r="W406" s="262"/>
      <c r="X406" s="267"/>
      <c r="Y406" s="262"/>
      <c r="Z406" s="266"/>
      <c r="AA406" s="268"/>
      <c r="AB406" s="268"/>
      <c r="AC406" s="268"/>
      <c r="AD406" s="268"/>
      <c r="AE406" s="269"/>
      <c r="AF406" s="194"/>
      <c r="AG406" s="246"/>
      <c r="AH406" s="190"/>
      <c r="AI406" s="190"/>
      <c r="AJ406" s="190"/>
      <c r="AK406" s="190"/>
      <c r="AL406" s="190"/>
      <c r="AM406" s="190"/>
      <c r="AN406" s="190"/>
      <c r="AO406" s="190"/>
      <c r="AP406" s="190"/>
      <c r="AQ406" s="190"/>
      <c r="AR406" s="190"/>
      <c r="AS406" s="190"/>
      <c r="AT406" s="190"/>
      <c r="AU406" s="190"/>
      <c r="AV406" s="190"/>
      <c r="AW406" s="190"/>
      <c r="AX406" s="190"/>
      <c r="AY406" s="190"/>
      <c r="AZ406" s="190"/>
      <c r="BA406" s="190"/>
      <c r="BB406" s="190"/>
      <c r="BC406" s="190"/>
      <c r="BD406" s="190"/>
      <c r="BE406" s="190"/>
      <c r="BF406" s="190"/>
      <c r="BG406" s="190"/>
      <c r="BH406" s="190"/>
      <c r="BI406" s="190"/>
      <c r="BJ406" s="190"/>
      <c r="BK406" s="190"/>
      <c r="BL406" s="190"/>
      <c r="BM406" s="190"/>
      <c r="BN406" s="190"/>
      <c r="BO406" s="190"/>
      <c r="BP406" s="190"/>
      <c r="BQ406" s="190"/>
      <c r="BR406" s="190"/>
    </row>
    <row r="407" spans="1:70" ht="12" customHeight="1">
      <c r="A407" s="261">
        <v>26</v>
      </c>
      <c r="B407" s="262"/>
      <c r="C407" s="262"/>
      <c r="D407" s="262"/>
      <c r="E407" s="262"/>
      <c r="F407" s="262"/>
      <c r="G407" s="266"/>
      <c r="H407" s="262"/>
      <c r="I407" s="264"/>
      <c r="J407" s="265"/>
      <c r="K407" s="266"/>
      <c r="L407" s="266"/>
      <c r="M407" s="262"/>
      <c r="N407" s="266"/>
      <c r="O407" s="262"/>
      <c r="P407" s="267"/>
      <c r="Q407" s="262"/>
      <c r="R407" s="267"/>
      <c r="S407" s="262"/>
      <c r="T407" s="267"/>
      <c r="U407" s="262"/>
      <c r="V407" s="267"/>
      <c r="W407" s="262"/>
      <c r="X407" s="267"/>
      <c r="Y407" s="262"/>
      <c r="Z407" s="266"/>
      <c r="AA407" s="268"/>
      <c r="AB407" s="268"/>
      <c r="AC407" s="268"/>
      <c r="AD407" s="268"/>
      <c r="AE407" s="269"/>
      <c r="AF407" s="194"/>
      <c r="AG407" s="246"/>
      <c r="AH407" s="190"/>
      <c r="AI407" s="190"/>
      <c r="AJ407" s="190"/>
      <c r="AK407" s="190"/>
      <c r="AL407" s="190"/>
      <c r="AM407" s="190"/>
      <c r="AN407" s="190"/>
      <c r="AO407" s="190"/>
      <c r="AP407" s="190"/>
      <c r="AQ407" s="190"/>
      <c r="AR407" s="190"/>
      <c r="AS407" s="190"/>
      <c r="AT407" s="190"/>
      <c r="AU407" s="190"/>
      <c r="AV407" s="190"/>
      <c r="AW407" s="190"/>
      <c r="AX407" s="190"/>
      <c r="AY407" s="190"/>
      <c r="AZ407" s="190"/>
      <c r="BA407" s="190"/>
      <c r="BB407" s="190"/>
      <c r="BC407" s="190"/>
      <c r="BD407" s="190"/>
      <c r="BE407" s="190"/>
      <c r="BF407" s="190"/>
      <c r="BG407" s="190"/>
      <c r="BH407" s="190"/>
      <c r="BI407" s="190"/>
      <c r="BJ407" s="190"/>
      <c r="BK407" s="190"/>
      <c r="BL407" s="190"/>
      <c r="BM407" s="190"/>
      <c r="BN407" s="190"/>
      <c r="BO407" s="190"/>
      <c r="BP407" s="190"/>
      <c r="BQ407" s="190"/>
      <c r="BR407" s="190"/>
    </row>
    <row r="408" spans="1:70" ht="12" customHeight="1">
      <c r="A408" s="261">
        <v>27</v>
      </c>
      <c r="B408" s="262"/>
      <c r="C408" s="262"/>
      <c r="D408" s="262"/>
      <c r="E408" s="262"/>
      <c r="F408" s="262"/>
      <c r="G408" s="266"/>
      <c r="H408" s="262"/>
      <c r="I408" s="264"/>
      <c r="J408" s="265"/>
      <c r="K408" s="266"/>
      <c r="L408" s="266"/>
      <c r="M408" s="262"/>
      <c r="N408" s="266"/>
      <c r="O408" s="262"/>
      <c r="P408" s="267"/>
      <c r="Q408" s="262"/>
      <c r="R408" s="267"/>
      <c r="S408" s="262"/>
      <c r="T408" s="267"/>
      <c r="U408" s="262"/>
      <c r="V408" s="267"/>
      <c r="W408" s="262"/>
      <c r="X408" s="267"/>
      <c r="Y408" s="262"/>
      <c r="Z408" s="266"/>
      <c r="AA408" s="268"/>
      <c r="AB408" s="268"/>
      <c r="AC408" s="268"/>
      <c r="AD408" s="268"/>
      <c r="AE408" s="269"/>
      <c r="AF408" s="194"/>
      <c r="AG408" s="246"/>
      <c r="AH408" s="190"/>
      <c r="AI408" s="190"/>
      <c r="AJ408" s="190"/>
      <c r="AK408" s="190"/>
      <c r="AL408" s="190"/>
      <c r="AM408" s="190"/>
      <c r="AN408" s="190"/>
      <c r="AO408" s="190"/>
      <c r="AP408" s="190"/>
      <c r="AQ408" s="190"/>
      <c r="AR408" s="190"/>
      <c r="AS408" s="190"/>
      <c r="AT408" s="190"/>
      <c r="AU408" s="190"/>
      <c r="AV408" s="190"/>
      <c r="AW408" s="190"/>
      <c r="AX408" s="190"/>
      <c r="AY408" s="190"/>
      <c r="AZ408" s="190"/>
      <c r="BA408" s="190"/>
      <c r="BB408" s="190"/>
      <c r="BC408" s="190"/>
      <c r="BD408" s="190"/>
      <c r="BE408" s="190"/>
      <c r="BF408" s="190"/>
      <c r="BG408" s="190"/>
      <c r="BH408" s="190"/>
      <c r="BI408" s="190"/>
      <c r="BJ408" s="190"/>
      <c r="BK408" s="190"/>
      <c r="BL408" s="190"/>
      <c r="BM408" s="190"/>
      <c r="BN408" s="190"/>
      <c r="BO408" s="190"/>
      <c r="BP408" s="190"/>
      <c r="BQ408" s="190"/>
      <c r="BR408" s="190"/>
    </row>
    <row r="409" spans="1:70" ht="12" customHeight="1">
      <c r="A409" s="261">
        <v>28</v>
      </c>
      <c r="B409" s="262"/>
      <c r="C409" s="262"/>
      <c r="D409" s="262"/>
      <c r="E409" s="262"/>
      <c r="F409" s="262"/>
      <c r="G409" s="266"/>
      <c r="H409" s="262"/>
      <c r="I409" s="264"/>
      <c r="J409" s="265"/>
      <c r="K409" s="266"/>
      <c r="L409" s="266"/>
      <c r="M409" s="262"/>
      <c r="N409" s="266"/>
      <c r="O409" s="262"/>
      <c r="P409" s="267"/>
      <c r="Q409" s="262"/>
      <c r="R409" s="267"/>
      <c r="S409" s="262"/>
      <c r="T409" s="267"/>
      <c r="U409" s="262"/>
      <c r="V409" s="267"/>
      <c r="W409" s="262"/>
      <c r="X409" s="267"/>
      <c r="Y409" s="262"/>
      <c r="Z409" s="266"/>
      <c r="AA409" s="268"/>
      <c r="AB409" s="268"/>
      <c r="AC409" s="268"/>
      <c r="AD409" s="268"/>
      <c r="AE409" s="269"/>
      <c r="AF409" s="194"/>
      <c r="AG409" s="246"/>
      <c r="AH409" s="190"/>
      <c r="AI409" s="190"/>
      <c r="AJ409" s="190"/>
      <c r="AK409" s="190"/>
      <c r="AL409" s="190"/>
      <c r="AM409" s="190"/>
      <c r="AN409" s="190"/>
      <c r="AO409" s="190"/>
      <c r="AP409" s="190"/>
      <c r="AQ409" s="190"/>
      <c r="AR409" s="190"/>
      <c r="AS409" s="190"/>
      <c r="AT409" s="190"/>
      <c r="AU409" s="190"/>
      <c r="AV409" s="190"/>
      <c r="AW409" s="190"/>
      <c r="AX409" s="190"/>
      <c r="AY409" s="190"/>
      <c r="AZ409" s="190"/>
      <c r="BA409" s="190"/>
      <c r="BB409" s="190"/>
      <c r="BC409" s="190"/>
      <c r="BD409" s="190"/>
      <c r="BE409" s="190"/>
      <c r="BF409" s="190"/>
      <c r="BG409" s="190"/>
      <c r="BH409" s="190"/>
      <c r="BI409" s="190"/>
      <c r="BJ409" s="190"/>
      <c r="BK409" s="190"/>
      <c r="BL409" s="190"/>
      <c r="BM409" s="190"/>
      <c r="BN409" s="190"/>
      <c r="BO409" s="190"/>
      <c r="BP409" s="190"/>
      <c r="BQ409" s="190"/>
      <c r="BR409" s="190"/>
    </row>
    <row r="410" spans="1:70" ht="12" customHeight="1">
      <c r="A410" s="261">
        <v>29</v>
      </c>
      <c r="B410" s="262"/>
      <c r="C410" s="262"/>
      <c r="D410" s="262"/>
      <c r="E410" s="262"/>
      <c r="F410" s="262"/>
      <c r="G410" s="266"/>
      <c r="H410" s="262"/>
      <c r="I410" s="264"/>
      <c r="J410" s="265"/>
      <c r="K410" s="266"/>
      <c r="L410" s="266"/>
      <c r="M410" s="262"/>
      <c r="N410" s="266"/>
      <c r="O410" s="262"/>
      <c r="P410" s="267"/>
      <c r="Q410" s="262"/>
      <c r="R410" s="267"/>
      <c r="S410" s="262"/>
      <c r="T410" s="267"/>
      <c r="U410" s="262"/>
      <c r="V410" s="267"/>
      <c r="W410" s="262"/>
      <c r="X410" s="267"/>
      <c r="Y410" s="262"/>
      <c r="Z410" s="266"/>
      <c r="AA410" s="268"/>
      <c r="AB410" s="268"/>
      <c r="AC410" s="268"/>
      <c r="AD410" s="268"/>
      <c r="AE410" s="269"/>
      <c r="AF410" s="194"/>
      <c r="AG410" s="246"/>
      <c r="AH410" s="190"/>
      <c r="AI410" s="190"/>
      <c r="AJ410" s="190"/>
      <c r="AK410" s="190"/>
      <c r="AL410" s="190"/>
      <c r="AM410" s="190"/>
      <c r="AN410" s="190"/>
      <c r="AO410" s="190"/>
      <c r="AP410" s="190"/>
      <c r="AQ410" s="190"/>
      <c r="AR410" s="190"/>
      <c r="AS410" s="190"/>
      <c r="AT410" s="190"/>
      <c r="AU410" s="190"/>
      <c r="AV410" s="190"/>
      <c r="AW410" s="190"/>
      <c r="AX410" s="190"/>
      <c r="AY410" s="190"/>
      <c r="AZ410" s="190"/>
      <c r="BA410" s="190"/>
      <c r="BB410" s="190"/>
      <c r="BC410" s="190"/>
      <c r="BD410" s="190"/>
      <c r="BE410" s="190"/>
      <c r="BF410" s="190"/>
      <c r="BG410" s="190"/>
      <c r="BH410" s="190"/>
      <c r="BI410" s="190"/>
      <c r="BJ410" s="190"/>
      <c r="BK410" s="190"/>
      <c r="BL410" s="190"/>
      <c r="BM410" s="190"/>
      <c r="BN410" s="190"/>
      <c r="BO410" s="190"/>
      <c r="BP410" s="190"/>
      <c r="BQ410" s="190"/>
      <c r="BR410" s="190"/>
    </row>
    <row r="411" spans="1:70" ht="12" customHeight="1">
      <c r="A411" s="261">
        <v>30</v>
      </c>
      <c r="B411" s="262"/>
      <c r="C411" s="262"/>
      <c r="D411" s="262"/>
      <c r="E411" s="262"/>
      <c r="F411" s="262"/>
      <c r="G411" s="266"/>
      <c r="H411" s="262"/>
      <c r="I411" s="264"/>
      <c r="J411" s="265"/>
      <c r="K411" s="266"/>
      <c r="L411" s="266"/>
      <c r="M411" s="262"/>
      <c r="N411" s="266"/>
      <c r="O411" s="262"/>
      <c r="P411" s="267"/>
      <c r="Q411" s="262"/>
      <c r="R411" s="267"/>
      <c r="S411" s="262"/>
      <c r="T411" s="267"/>
      <c r="U411" s="262"/>
      <c r="V411" s="267"/>
      <c r="W411" s="262"/>
      <c r="X411" s="267"/>
      <c r="Y411" s="262"/>
      <c r="Z411" s="266"/>
      <c r="AA411" s="268"/>
      <c r="AB411" s="268"/>
      <c r="AC411" s="268"/>
      <c r="AD411" s="268"/>
      <c r="AE411" s="269"/>
      <c r="AF411" s="194"/>
      <c r="AG411" s="246"/>
      <c r="AH411" s="190"/>
      <c r="AI411" s="190"/>
      <c r="AJ411" s="190"/>
      <c r="AK411" s="190"/>
      <c r="AL411" s="190"/>
      <c r="AM411" s="190"/>
      <c r="AN411" s="190"/>
      <c r="AO411" s="190"/>
      <c r="AP411" s="190"/>
      <c r="AQ411" s="190"/>
      <c r="AR411" s="190"/>
      <c r="AS411" s="190"/>
      <c r="AT411" s="190"/>
      <c r="AU411" s="190"/>
      <c r="AV411" s="190"/>
      <c r="AW411" s="190"/>
      <c r="AX411" s="190"/>
      <c r="AY411" s="190"/>
      <c r="AZ411" s="190"/>
      <c r="BA411" s="190"/>
      <c r="BB411" s="190"/>
      <c r="BC411" s="190"/>
      <c r="BD411" s="190"/>
      <c r="BE411" s="190"/>
      <c r="BF411" s="190"/>
      <c r="BG411" s="190"/>
      <c r="BH411" s="190"/>
      <c r="BI411" s="190"/>
      <c r="BJ411" s="190"/>
      <c r="BK411" s="190"/>
      <c r="BL411" s="190"/>
      <c r="BM411" s="190"/>
      <c r="BN411" s="190"/>
      <c r="BO411" s="190"/>
      <c r="BP411" s="190"/>
      <c r="BQ411" s="190"/>
      <c r="BR411" s="190"/>
    </row>
    <row r="412" spans="1:70" ht="12" customHeight="1">
      <c r="A412" s="261">
        <v>31</v>
      </c>
      <c r="B412" s="262"/>
      <c r="C412" s="262"/>
      <c r="D412" s="262"/>
      <c r="E412" s="262"/>
      <c r="F412" s="262"/>
      <c r="G412" s="266"/>
      <c r="H412" s="262"/>
      <c r="I412" s="264"/>
      <c r="J412" s="265"/>
      <c r="K412" s="266"/>
      <c r="L412" s="266"/>
      <c r="M412" s="262"/>
      <c r="N412" s="266"/>
      <c r="O412" s="262"/>
      <c r="P412" s="267"/>
      <c r="Q412" s="262"/>
      <c r="R412" s="267"/>
      <c r="S412" s="262"/>
      <c r="T412" s="267"/>
      <c r="U412" s="262"/>
      <c r="V412" s="267"/>
      <c r="W412" s="262"/>
      <c r="X412" s="267"/>
      <c r="Y412" s="262"/>
      <c r="Z412" s="266"/>
      <c r="AA412" s="268"/>
      <c r="AB412" s="268"/>
      <c r="AC412" s="268"/>
      <c r="AD412" s="268"/>
      <c r="AE412" s="269"/>
      <c r="AF412" s="194"/>
      <c r="AG412" s="246"/>
      <c r="AH412" s="190"/>
      <c r="AI412" s="190"/>
      <c r="AJ412" s="190"/>
      <c r="AK412" s="190"/>
      <c r="AL412" s="190"/>
      <c r="AM412" s="190"/>
      <c r="AN412" s="190"/>
      <c r="AO412" s="190"/>
      <c r="AP412" s="190"/>
      <c r="AQ412" s="190"/>
      <c r="AR412" s="190"/>
      <c r="AS412" s="190"/>
      <c r="AT412" s="190"/>
      <c r="AU412" s="190"/>
      <c r="AV412" s="190"/>
      <c r="AW412" s="190"/>
      <c r="AX412" s="190"/>
      <c r="AY412" s="190"/>
      <c r="AZ412" s="190"/>
      <c r="BA412" s="190"/>
      <c r="BB412" s="190"/>
      <c r="BC412" s="190"/>
      <c r="BD412" s="190"/>
      <c r="BE412" s="190"/>
      <c r="BF412" s="190"/>
      <c r="BG412" s="190"/>
      <c r="BH412" s="190"/>
      <c r="BI412" s="190"/>
      <c r="BJ412" s="190"/>
      <c r="BK412" s="190"/>
      <c r="BL412" s="190"/>
      <c r="BM412" s="190"/>
      <c r="BN412" s="190"/>
      <c r="BO412" s="190"/>
      <c r="BP412" s="190"/>
      <c r="BQ412" s="190"/>
      <c r="BR412" s="190"/>
    </row>
    <row r="413" spans="1:70" ht="12" customHeight="1">
      <c r="A413" s="261">
        <v>32</v>
      </c>
      <c r="B413" s="262"/>
      <c r="C413" s="262"/>
      <c r="D413" s="262"/>
      <c r="E413" s="262"/>
      <c r="F413" s="262"/>
      <c r="G413" s="266"/>
      <c r="H413" s="262"/>
      <c r="I413" s="264"/>
      <c r="J413" s="265"/>
      <c r="K413" s="266"/>
      <c r="L413" s="266"/>
      <c r="M413" s="262"/>
      <c r="N413" s="266"/>
      <c r="O413" s="262"/>
      <c r="P413" s="267"/>
      <c r="Q413" s="262"/>
      <c r="R413" s="267"/>
      <c r="S413" s="262"/>
      <c r="T413" s="267"/>
      <c r="U413" s="262"/>
      <c r="V413" s="267"/>
      <c r="W413" s="262"/>
      <c r="X413" s="267"/>
      <c r="Y413" s="262"/>
      <c r="Z413" s="266"/>
      <c r="AA413" s="268"/>
      <c r="AB413" s="268"/>
      <c r="AC413" s="268"/>
      <c r="AD413" s="268"/>
      <c r="AE413" s="269"/>
      <c r="AF413" s="194"/>
      <c r="AG413" s="246"/>
      <c r="AH413" s="190"/>
      <c r="AI413" s="190"/>
      <c r="AJ413" s="190"/>
      <c r="AK413" s="190"/>
      <c r="AL413" s="190"/>
      <c r="AM413" s="190"/>
      <c r="AN413" s="190"/>
      <c r="AO413" s="190"/>
      <c r="AP413" s="190"/>
      <c r="AQ413" s="190"/>
      <c r="AR413" s="190"/>
      <c r="AS413" s="190"/>
      <c r="AT413" s="190"/>
      <c r="AU413" s="190"/>
      <c r="AV413" s="190"/>
      <c r="AW413" s="190"/>
      <c r="AX413" s="190"/>
      <c r="AY413" s="190"/>
      <c r="AZ413" s="190"/>
      <c r="BA413" s="190"/>
      <c r="BB413" s="190"/>
      <c r="BC413" s="190"/>
      <c r="BD413" s="190"/>
      <c r="BE413" s="190"/>
      <c r="BF413" s="190"/>
      <c r="BG413" s="190"/>
      <c r="BH413" s="190"/>
      <c r="BI413" s="190"/>
      <c r="BJ413" s="190"/>
      <c r="BK413" s="190"/>
      <c r="BL413" s="190"/>
      <c r="BM413" s="190"/>
      <c r="BN413" s="190"/>
      <c r="BO413" s="190"/>
      <c r="BP413" s="190"/>
      <c r="BQ413" s="190"/>
      <c r="BR413" s="190"/>
    </row>
    <row r="414" spans="1:70" ht="12" customHeight="1">
      <c r="A414" s="261">
        <v>33</v>
      </c>
      <c r="B414" s="262"/>
      <c r="C414" s="262"/>
      <c r="D414" s="262"/>
      <c r="E414" s="262"/>
      <c r="F414" s="262"/>
      <c r="G414" s="266"/>
      <c r="H414" s="262"/>
      <c r="I414" s="264"/>
      <c r="J414" s="265"/>
      <c r="K414" s="266"/>
      <c r="L414" s="266"/>
      <c r="M414" s="262"/>
      <c r="N414" s="266"/>
      <c r="O414" s="262"/>
      <c r="P414" s="267"/>
      <c r="Q414" s="262"/>
      <c r="R414" s="267"/>
      <c r="S414" s="262"/>
      <c r="T414" s="267"/>
      <c r="U414" s="262"/>
      <c r="V414" s="267"/>
      <c r="W414" s="262"/>
      <c r="X414" s="267"/>
      <c r="Y414" s="262"/>
      <c r="Z414" s="266"/>
      <c r="AA414" s="268"/>
      <c r="AB414" s="268"/>
      <c r="AC414" s="268"/>
      <c r="AD414" s="268"/>
      <c r="AE414" s="269"/>
      <c r="AF414" s="194"/>
      <c r="AG414" s="246"/>
      <c r="AH414" s="190"/>
      <c r="AI414" s="190"/>
      <c r="AJ414" s="190"/>
      <c r="AK414" s="190"/>
      <c r="AL414" s="190"/>
      <c r="AM414" s="190"/>
      <c r="AN414" s="190"/>
      <c r="AO414" s="190"/>
      <c r="AP414" s="190"/>
      <c r="AQ414" s="190"/>
      <c r="AR414" s="190"/>
      <c r="AS414" s="190"/>
      <c r="AT414" s="190"/>
      <c r="AU414" s="190"/>
      <c r="AV414" s="190"/>
      <c r="AW414" s="190"/>
      <c r="AX414" s="190"/>
      <c r="AY414" s="190"/>
      <c r="AZ414" s="190"/>
      <c r="BA414" s="190"/>
      <c r="BB414" s="190"/>
      <c r="BC414" s="190"/>
      <c r="BD414" s="190"/>
      <c r="BE414" s="190"/>
      <c r="BF414" s="190"/>
      <c r="BG414" s="190"/>
      <c r="BH414" s="190"/>
      <c r="BI414" s="190"/>
      <c r="BJ414" s="190"/>
      <c r="BK414" s="190"/>
      <c r="BL414" s="190"/>
      <c r="BM414" s="190"/>
      <c r="BN414" s="190"/>
      <c r="BO414" s="190"/>
      <c r="BP414" s="190"/>
      <c r="BQ414" s="190"/>
      <c r="BR414" s="190"/>
    </row>
    <row r="415" spans="1:70" ht="12" customHeight="1">
      <c r="A415" s="261">
        <v>34</v>
      </c>
      <c r="B415" s="262"/>
      <c r="C415" s="262"/>
      <c r="D415" s="262"/>
      <c r="E415" s="262"/>
      <c r="F415" s="262"/>
      <c r="G415" s="266"/>
      <c r="H415" s="262"/>
      <c r="I415" s="264"/>
      <c r="J415" s="265"/>
      <c r="K415" s="266"/>
      <c r="L415" s="266"/>
      <c r="M415" s="262"/>
      <c r="N415" s="266"/>
      <c r="O415" s="262"/>
      <c r="P415" s="267"/>
      <c r="Q415" s="262"/>
      <c r="R415" s="267"/>
      <c r="S415" s="262"/>
      <c r="T415" s="267"/>
      <c r="U415" s="262"/>
      <c r="V415" s="267"/>
      <c r="W415" s="262"/>
      <c r="X415" s="267"/>
      <c r="Y415" s="262"/>
      <c r="Z415" s="266"/>
      <c r="AA415" s="268"/>
      <c r="AB415" s="268"/>
      <c r="AC415" s="268"/>
      <c r="AD415" s="268"/>
      <c r="AE415" s="269"/>
      <c r="AF415" s="194"/>
      <c r="AG415" s="246"/>
      <c r="AH415" s="190"/>
      <c r="AI415" s="190"/>
      <c r="AJ415" s="190"/>
      <c r="AK415" s="190"/>
      <c r="AL415" s="190"/>
      <c r="AM415" s="190"/>
      <c r="AN415" s="190"/>
      <c r="AO415" s="190"/>
      <c r="AP415" s="190"/>
      <c r="AQ415" s="190"/>
      <c r="AR415" s="190"/>
      <c r="AS415" s="190"/>
      <c r="AT415" s="190"/>
      <c r="AU415" s="190"/>
      <c r="AV415" s="190"/>
      <c r="AW415" s="190"/>
      <c r="AX415" s="190"/>
      <c r="AY415" s="190"/>
      <c r="AZ415" s="190"/>
      <c r="BA415" s="190"/>
      <c r="BB415" s="190"/>
      <c r="BC415" s="190"/>
      <c r="BD415" s="190"/>
      <c r="BE415" s="190"/>
      <c r="BF415" s="190"/>
      <c r="BG415" s="190"/>
      <c r="BH415" s="190"/>
      <c r="BI415" s="190"/>
      <c r="BJ415" s="190"/>
      <c r="BK415" s="190"/>
      <c r="BL415" s="190"/>
      <c r="BM415" s="190"/>
      <c r="BN415" s="190"/>
      <c r="BO415" s="190"/>
      <c r="BP415" s="190"/>
      <c r="BQ415" s="190"/>
      <c r="BR415" s="190"/>
    </row>
    <row r="416" spans="1:70" ht="12" customHeight="1">
      <c r="A416" s="261">
        <v>35</v>
      </c>
      <c r="B416" s="262"/>
      <c r="C416" s="262"/>
      <c r="D416" s="262"/>
      <c r="E416" s="262"/>
      <c r="F416" s="262"/>
      <c r="G416" s="266"/>
      <c r="H416" s="262"/>
      <c r="I416" s="264"/>
      <c r="J416" s="265"/>
      <c r="K416" s="266"/>
      <c r="L416" s="266"/>
      <c r="M416" s="262"/>
      <c r="N416" s="266"/>
      <c r="O416" s="262"/>
      <c r="P416" s="267"/>
      <c r="Q416" s="262"/>
      <c r="R416" s="267"/>
      <c r="S416" s="262"/>
      <c r="T416" s="267"/>
      <c r="U416" s="262"/>
      <c r="V416" s="267"/>
      <c r="W416" s="262"/>
      <c r="X416" s="267"/>
      <c r="Y416" s="262"/>
      <c r="Z416" s="266"/>
      <c r="AA416" s="268"/>
      <c r="AB416" s="268"/>
      <c r="AC416" s="268"/>
      <c r="AD416" s="268"/>
      <c r="AE416" s="269"/>
      <c r="AF416" s="194"/>
      <c r="AG416" s="246"/>
      <c r="AH416" s="190"/>
      <c r="AI416" s="190"/>
      <c r="AJ416" s="190"/>
      <c r="AK416" s="190"/>
      <c r="AL416" s="190"/>
      <c r="AM416" s="190"/>
      <c r="AN416" s="190"/>
      <c r="AO416" s="190"/>
      <c r="AP416" s="190"/>
      <c r="AQ416" s="190"/>
      <c r="AR416" s="190"/>
      <c r="AS416" s="190"/>
      <c r="AT416" s="190"/>
      <c r="AU416" s="190"/>
      <c r="AV416" s="190"/>
      <c r="AW416" s="190"/>
      <c r="AX416" s="190"/>
      <c r="AY416" s="190"/>
      <c r="AZ416" s="190"/>
      <c r="BA416" s="190"/>
      <c r="BB416" s="190"/>
      <c r="BC416" s="190"/>
      <c r="BD416" s="190"/>
      <c r="BE416" s="190"/>
      <c r="BF416" s="190"/>
      <c r="BG416" s="190"/>
      <c r="BH416" s="190"/>
      <c r="BI416" s="190"/>
      <c r="BJ416" s="190"/>
      <c r="BK416" s="190"/>
      <c r="BL416" s="190"/>
      <c r="BM416" s="190"/>
      <c r="BN416" s="190"/>
      <c r="BO416" s="190"/>
      <c r="BP416" s="190"/>
      <c r="BQ416" s="190"/>
      <c r="BR416" s="190"/>
    </row>
    <row r="417" spans="1:70" ht="12" customHeight="1">
      <c r="A417" s="261">
        <v>36</v>
      </c>
      <c r="B417" s="262"/>
      <c r="C417" s="262"/>
      <c r="D417" s="262"/>
      <c r="E417" s="262"/>
      <c r="F417" s="262"/>
      <c r="G417" s="266"/>
      <c r="H417" s="262"/>
      <c r="I417" s="264"/>
      <c r="J417" s="265"/>
      <c r="K417" s="266"/>
      <c r="L417" s="266"/>
      <c r="M417" s="262"/>
      <c r="N417" s="266"/>
      <c r="O417" s="262"/>
      <c r="P417" s="267"/>
      <c r="Q417" s="262"/>
      <c r="R417" s="267"/>
      <c r="S417" s="262"/>
      <c r="T417" s="267"/>
      <c r="U417" s="262"/>
      <c r="V417" s="267"/>
      <c r="W417" s="262"/>
      <c r="X417" s="267"/>
      <c r="Y417" s="262"/>
      <c r="Z417" s="266"/>
      <c r="AA417" s="268"/>
      <c r="AB417" s="268"/>
      <c r="AC417" s="268"/>
      <c r="AD417" s="268"/>
      <c r="AE417" s="269"/>
      <c r="AF417" s="194"/>
      <c r="AG417" s="246"/>
      <c r="AH417" s="190"/>
      <c r="AI417" s="190"/>
      <c r="AJ417" s="190"/>
      <c r="AK417" s="190"/>
      <c r="AL417" s="190"/>
      <c r="AM417" s="190"/>
      <c r="AN417" s="190"/>
      <c r="AO417" s="190"/>
      <c r="AP417" s="190"/>
      <c r="AQ417" s="190"/>
      <c r="AR417" s="190"/>
      <c r="AS417" s="190"/>
      <c r="AT417" s="190"/>
      <c r="AU417" s="190"/>
      <c r="AV417" s="190"/>
      <c r="AW417" s="190"/>
      <c r="AX417" s="190"/>
      <c r="AY417" s="190"/>
      <c r="AZ417" s="190"/>
      <c r="BA417" s="190"/>
      <c r="BB417" s="190"/>
      <c r="BC417" s="190"/>
      <c r="BD417" s="190"/>
      <c r="BE417" s="190"/>
      <c r="BF417" s="190"/>
      <c r="BG417" s="190"/>
      <c r="BH417" s="190"/>
      <c r="BI417" s="190"/>
      <c r="BJ417" s="190"/>
      <c r="BK417" s="190"/>
      <c r="BL417" s="190"/>
      <c r="BM417" s="190"/>
      <c r="BN417" s="190"/>
      <c r="BO417" s="190"/>
      <c r="BP417" s="190"/>
      <c r="BQ417" s="190"/>
      <c r="BR417" s="190"/>
    </row>
    <row r="418" spans="1:70" ht="12" customHeight="1">
      <c r="A418" s="261">
        <v>37</v>
      </c>
      <c r="B418" s="262"/>
      <c r="C418" s="262"/>
      <c r="D418" s="262"/>
      <c r="E418" s="262"/>
      <c r="F418" s="262"/>
      <c r="G418" s="266"/>
      <c r="H418" s="262"/>
      <c r="I418" s="264"/>
      <c r="J418" s="265"/>
      <c r="K418" s="266"/>
      <c r="L418" s="266"/>
      <c r="M418" s="262"/>
      <c r="N418" s="266"/>
      <c r="O418" s="262"/>
      <c r="P418" s="267"/>
      <c r="Q418" s="262"/>
      <c r="R418" s="267"/>
      <c r="S418" s="262"/>
      <c r="T418" s="267"/>
      <c r="U418" s="262"/>
      <c r="V418" s="267"/>
      <c r="W418" s="262"/>
      <c r="X418" s="267"/>
      <c r="Y418" s="262"/>
      <c r="Z418" s="266"/>
      <c r="AA418" s="268"/>
      <c r="AB418" s="268"/>
      <c r="AC418" s="268"/>
      <c r="AD418" s="268"/>
      <c r="AE418" s="269"/>
      <c r="AF418" s="194"/>
      <c r="AG418" s="246"/>
      <c r="AH418" s="190"/>
      <c r="AI418" s="190"/>
      <c r="AJ418" s="190"/>
      <c r="AK418" s="190"/>
      <c r="AL418" s="190"/>
      <c r="AM418" s="190"/>
      <c r="AN418" s="190"/>
      <c r="AO418" s="190"/>
      <c r="AP418" s="190"/>
      <c r="AQ418" s="190"/>
      <c r="AR418" s="190"/>
      <c r="AS418" s="190"/>
      <c r="AT418" s="190"/>
      <c r="AU418" s="190"/>
      <c r="AV418" s="190"/>
      <c r="AW418" s="190"/>
      <c r="AX418" s="190"/>
      <c r="AY418" s="190"/>
      <c r="AZ418" s="190"/>
      <c r="BA418" s="190"/>
      <c r="BB418" s="190"/>
      <c r="BC418" s="190"/>
      <c r="BD418" s="190"/>
      <c r="BE418" s="190"/>
      <c r="BF418" s="190"/>
      <c r="BG418" s="190"/>
      <c r="BH418" s="190"/>
      <c r="BI418" s="190"/>
      <c r="BJ418" s="190"/>
      <c r="BK418" s="190"/>
      <c r="BL418" s="190"/>
      <c r="BM418" s="190"/>
      <c r="BN418" s="190"/>
      <c r="BO418" s="190"/>
      <c r="BP418" s="190"/>
      <c r="BQ418" s="190"/>
      <c r="BR418" s="190"/>
    </row>
    <row r="419" spans="1:70" ht="12" customHeight="1">
      <c r="A419" s="261">
        <v>38</v>
      </c>
      <c r="B419" s="262"/>
      <c r="C419" s="262"/>
      <c r="D419" s="262"/>
      <c r="E419" s="262"/>
      <c r="F419" s="262"/>
      <c r="G419" s="266"/>
      <c r="H419" s="262"/>
      <c r="I419" s="264"/>
      <c r="J419" s="265"/>
      <c r="K419" s="266"/>
      <c r="L419" s="266"/>
      <c r="M419" s="262"/>
      <c r="N419" s="266"/>
      <c r="O419" s="262"/>
      <c r="P419" s="267"/>
      <c r="Q419" s="262"/>
      <c r="R419" s="267"/>
      <c r="S419" s="262"/>
      <c r="T419" s="267"/>
      <c r="U419" s="262"/>
      <c r="V419" s="267"/>
      <c r="W419" s="262"/>
      <c r="X419" s="267"/>
      <c r="Y419" s="262"/>
      <c r="Z419" s="266"/>
      <c r="AA419" s="268"/>
      <c r="AB419" s="268"/>
      <c r="AC419" s="268"/>
      <c r="AD419" s="268"/>
      <c r="AE419" s="269"/>
      <c r="AF419" s="194"/>
      <c r="AG419" s="246"/>
      <c r="AH419" s="190"/>
      <c r="AI419" s="190"/>
      <c r="AJ419" s="190"/>
      <c r="AK419" s="190"/>
      <c r="AL419" s="190"/>
      <c r="AM419" s="190"/>
      <c r="AN419" s="190"/>
      <c r="AO419" s="190"/>
      <c r="AP419" s="190"/>
      <c r="AQ419" s="190"/>
      <c r="AR419" s="190"/>
      <c r="AS419" s="190"/>
      <c r="AT419" s="190"/>
      <c r="AU419" s="190"/>
      <c r="AV419" s="190"/>
      <c r="AW419" s="190"/>
      <c r="AX419" s="190"/>
      <c r="AY419" s="190"/>
      <c r="AZ419" s="190"/>
      <c r="BA419" s="190"/>
      <c r="BB419" s="190"/>
      <c r="BC419" s="190"/>
      <c r="BD419" s="190"/>
      <c r="BE419" s="190"/>
      <c r="BF419" s="190"/>
      <c r="BG419" s="190"/>
      <c r="BH419" s="190"/>
      <c r="BI419" s="190"/>
      <c r="BJ419" s="190"/>
      <c r="BK419" s="190"/>
      <c r="BL419" s="190"/>
      <c r="BM419" s="190"/>
      <c r="BN419" s="190"/>
      <c r="BO419" s="190"/>
      <c r="BP419" s="190"/>
      <c r="BQ419" s="190"/>
      <c r="BR419" s="190"/>
    </row>
    <row r="420" spans="1:70" ht="12" customHeight="1">
      <c r="A420" s="261">
        <v>39</v>
      </c>
      <c r="B420" s="262"/>
      <c r="C420" s="262"/>
      <c r="D420" s="262"/>
      <c r="E420" s="262"/>
      <c r="F420" s="262"/>
      <c r="G420" s="266"/>
      <c r="H420" s="262"/>
      <c r="I420" s="264"/>
      <c r="J420" s="265"/>
      <c r="K420" s="266"/>
      <c r="L420" s="266"/>
      <c r="M420" s="262"/>
      <c r="N420" s="266"/>
      <c r="O420" s="262"/>
      <c r="P420" s="267"/>
      <c r="Q420" s="262"/>
      <c r="R420" s="267"/>
      <c r="S420" s="262"/>
      <c r="T420" s="267"/>
      <c r="U420" s="262"/>
      <c r="V420" s="267"/>
      <c r="W420" s="262"/>
      <c r="X420" s="267"/>
      <c r="Y420" s="262"/>
      <c r="Z420" s="266"/>
      <c r="AA420" s="268"/>
      <c r="AB420" s="268"/>
      <c r="AC420" s="268"/>
      <c r="AD420" s="268"/>
      <c r="AE420" s="269"/>
      <c r="AF420" s="194"/>
      <c r="AG420" s="246"/>
      <c r="AH420" s="190"/>
      <c r="AI420" s="190"/>
      <c r="AJ420" s="190"/>
      <c r="AK420" s="190"/>
      <c r="AL420" s="190"/>
      <c r="AM420" s="190"/>
      <c r="AN420" s="190"/>
      <c r="AO420" s="190"/>
      <c r="AP420" s="190"/>
      <c r="AQ420" s="190"/>
      <c r="AR420" s="190"/>
      <c r="AS420" s="190"/>
      <c r="AT420" s="190"/>
      <c r="AU420" s="190"/>
      <c r="AV420" s="190"/>
      <c r="AW420" s="190"/>
      <c r="AX420" s="190"/>
      <c r="AY420" s="190"/>
      <c r="AZ420" s="190"/>
      <c r="BA420" s="190"/>
      <c r="BB420" s="190"/>
      <c r="BC420" s="190"/>
      <c r="BD420" s="190"/>
      <c r="BE420" s="190"/>
      <c r="BF420" s="190"/>
      <c r="BG420" s="190"/>
      <c r="BH420" s="190"/>
      <c r="BI420" s="190"/>
      <c r="BJ420" s="190"/>
      <c r="BK420" s="190"/>
      <c r="BL420" s="190"/>
      <c r="BM420" s="190"/>
      <c r="BN420" s="190"/>
      <c r="BO420" s="190"/>
      <c r="BP420" s="190"/>
      <c r="BQ420" s="190"/>
      <c r="BR420" s="190"/>
    </row>
    <row r="421" spans="1:70" ht="12" customHeight="1">
      <c r="A421" s="261">
        <v>40</v>
      </c>
      <c r="B421" s="262"/>
      <c r="C421" s="262"/>
      <c r="D421" s="262"/>
      <c r="E421" s="262"/>
      <c r="F421" s="262"/>
      <c r="G421" s="266"/>
      <c r="H421" s="262"/>
      <c r="I421" s="264"/>
      <c r="J421" s="265"/>
      <c r="K421" s="266"/>
      <c r="L421" s="266"/>
      <c r="M421" s="262"/>
      <c r="N421" s="266"/>
      <c r="O421" s="262"/>
      <c r="P421" s="267"/>
      <c r="Q421" s="262"/>
      <c r="R421" s="267"/>
      <c r="S421" s="262"/>
      <c r="T421" s="267"/>
      <c r="U421" s="262"/>
      <c r="V421" s="267"/>
      <c r="W421" s="262"/>
      <c r="X421" s="267"/>
      <c r="Y421" s="262"/>
      <c r="Z421" s="266"/>
      <c r="AA421" s="268"/>
      <c r="AB421" s="268"/>
      <c r="AC421" s="268"/>
      <c r="AD421" s="268"/>
      <c r="AE421" s="269"/>
      <c r="AF421" s="194"/>
      <c r="AG421" s="246"/>
      <c r="AH421" s="190"/>
      <c r="AI421" s="190"/>
      <c r="AJ421" s="190"/>
      <c r="AK421" s="190"/>
      <c r="AL421" s="190"/>
      <c r="AM421" s="190"/>
      <c r="AN421" s="190"/>
      <c r="AO421" s="190"/>
      <c r="AP421" s="190"/>
      <c r="AQ421" s="190"/>
      <c r="AR421" s="190"/>
      <c r="AS421" s="190"/>
      <c r="AT421" s="190"/>
      <c r="AU421" s="190"/>
      <c r="AV421" s="190"/>
      <c r="AW421" s="190"/>
      <c r="AX421" s="190"/>
      <c r="AY421" s="190"/>
      <c r="AZ421" s="190"/>
      <c r="BA421" s="190"/>
      <c r="BB421" s="190"/>
      <c r="BC421" s="190"/>
      <c r="BD421" s="190"/>
      <c r="BE421" s="190"/>
      <c r="BF421" s="190"/>
      <c r="BG421" s="190"/>
      <c r="BH421" s="190"/>
      <c r="BI421" s="190"/>
      <c r="BJ421" s="190"/>
      <c r="BK421" s="190"/>
      <c r="BL421" s="190"/>
      <c r="BM421" s="190"/>
      <c r="BN421" s="190"/>
      <c r="BO421" s="190"/>
      <c r="BP421" s="190"/>
      <c r="BQ421" s="190"/>
      <c r="BR421" s="190"/>
    </row>
    <row r="422" spans="1:70" ht="12" customHeight="1">
      <c r="A422" s="261">
        <v>41</v>
      </c>
      <c r="B422" s="262"/>
      <c r="C422" s="262"/>
      <c r="D422" s="262"/>
      <c r="E422" s="262"/>
      <c r="F422" s="262"/>
      <c r="G422" s="266"/>
      <c r="H422" s="262"/>
      <c r="I422" s="264"/>
      <c r="J422" s="265"/>
      <c r="K422" s="266"/>
      <c r="L422" s="266"/>
      <c r="M422" s="262"/>
      <c r="N422" s="266"/>
      <c r="O422" s="262"/>
      <c r="P422" s="267"/>
      <c r="Q422" s="262"/>
      <c r="R422" s="267"/>
      <c r="S422" s="262"/>
      <c r="T422" s="267"/>
      <c r="U422" s="262"/>
      <c r="V422" s="267"/>
      <c r="W422" s="262"/>
      <c r="X422" s="267"/>
      <c r="Y422" s="262"/>
      <c r="Z422" s="266"/>
      <c r="AA422" s="268"/>
      <c r="AB422" s="268"/>
      <c r="AC422" s="268"/>
      <c r="AD422" s="268"/>
      <c r="AE422" s="269"/>
      <c r="AF422" s="194"/>
      <c r="AG422" s="246"/>
      <c r="AH422" s="190"/>
      <c r="AI422" s="190"/>
      <c r="AJ422" s="190"/>
      <c r="AK422" s="190"/>
      <c r="AL422" s="190"/>
      <c r="AM422" s="190"/>
      <c r="AN422" s="190"/>
      <c r="AO422" s="190"/>
      <c r="AP422" s="190"/>
      <c r="AQ422" s="190"/>
      <c r="AR422" s="190"/>
      <c r="AS422" s="190"/>
      <c r="AT422" s="190"/>
      <c r="AU422" s="190"/>
      <c r="AV422" s="190"/>
      <c r="AW422" s="190"/>
      <c r="AX422" s="190"/>
      <c r="AY422" s="190"/>
      <c r="AZ422" s="190"/>
      <c r="BA422" s="190"/>
      <c r="BB422" s="190"/>
      <c r="BC422" s="190"/>
      <c r="BD422" s="190"/>
      <c r="BE422" s="190"/>
      <c r="BF422" s="190"/>
      <c r="BG422" s="190"/>
      <c r="BH422" s="190"/>
      <c r="BI422" s="190"/>
      <c r="BJ422" s="190"/>
      <c r="BK422" s="190"/>
      <c r="BL422" s="190"/>
      <c r="BM422" s="190"/>
      <c r="BN422" s="190"/>
      <c r="BO422" s="190"/>
      <c r="BP422" s="190"/>
      <c r="BQ422" s="190"/>
      <c r="BR422" s="190"/>
    </row>
    <row r="423" spans="1:70" ht="12" customHeight="1">
      <c r="A423" s="261">
        <v>42</v>
      </c>
      <c r="B423" s="262"/>
      <c r="C423" s="262"/>
      <c r="D423" s="262"/>
      <c r="E423" s="262"/>
      <c r="F423" s="262"/>
      <c r="G423" s="266"/>
      <c r="H423" s="262"/>
      <c r="I423" s="264"/>
      <c r="J423" s="265"/>
      <c r="K423" s="266"/>
      <c r="L423" s="266"/>
      <c r="M423" s="262"/>
      <c r="N423" s="266"/>
      <c r="O423" s="262"/>
      <c r="P423" s="267"/>
      <c r="Q423" s="262"/>
      <c r="R423" s="267"/>
      <c r="S423" s="262"/>
      <c r="T423" s="267"/>
      <c r="U423" s="262"/>
      <c r="V423" s="267"/>
      <c r="W423" s="262"/>
      <c r="X423" s="267"/>
      <c r="Y423" s="262"/>
      <c r="Z423" s="266"/>
      <c r="AA423" s="268"/>
      <c r="AB423" s="268"/>
      <c r="AC423" s="268"/>
      <c r="AD423" s="268"/>
      <c r="AE423" s="269"/>
      <c r="AF423" s="194"/>
      <c r="AG423" s="246"/>
      <c r="AH423" s="190"/>
      <c r="AI423" s="190"/>
      <c r="AJ423" s="190"/>
      <c r="AK423" s="190"/>
      <c r="AL423" s="190"/>
      <c r="AM423" s="190"/>
      <c r="AN423" s="190"/>
      <c r="AO423" s="190"/>
      <c r="AP423" s="190"/>
      <c r="AQ423" s="190"/>
      <c r="AR423" s="190"/>
      <c r="AS423" s="190"/>
      <c r="AT423" s="190"/>
      <c r="AU423" s="190"/>
      <c r="AV423" s="190"/>
      <c r="AW423" s="190"/>
      <c r="AX423" s="190"/>
      <c r="AY423" s="190"/>
      <c r="AZ423" s="190"/>
      <c r="BA423" s="190"/>
      <c r="BB423" s="190"/>
      <c r="BC423" s="190"/>
      <c r="BD423" s="190"/>
      <c r="BE423" s="190"/>
      <c r="BF423" s="190"/>
      <c r="BG423" s="190"/>
      <c r="BH423" s="190"/>
      <c r="BI423" s="190"/>
      <c r="BJ423" s="190"/>
      <c r="BK423" s="190"/>
      <c r="BL423" s="190"/>
      <c r="BM423" s="190"/>
      <c r="BN423" s="190"/>
      <c r="BO423" s="190"/>
      <c r="BP423" s="190"/>
      <c r="BQ423" s="190"/>
      <c r="BR423" s="190"/>
    </row>
    <row r="424" spans="1:70" ht="12" customHeight="1">
      <c r="A424" s="261">
        <v>43</v>
      </c>
      <c r="B424" s="262"/>
      <c r="C424" s="262"/>
      <c r="D424" s="262"/>
      <c r="E424" s="262"/>
      <c r="F424" s="262"/>
      <c r="G424" s="266"/>
      <c r="H424" s="262"/>
      <c r="I424" s="264"/>
      <c r="J424" s="265"/>
      <c r="K424" s="266"/>
      <c r="L424" s="266"/>
      <c r="M424" s="262"/>
      <c r="N424" s="266"/>
      <c r="O424" s="262"/>
      <c r="P424" s="267"/>
      <c r="Q424" s="262"/>
      <c r="R424" s="267"/>
      <c r="S424" s="262"/>
      <c r="T424" s="267"/>
      <c r="U424" s="262"/>
      <c r="V424" s="267"/>
      <c r="W424" s="262"/>
      <c r="X424" s="267"/>
      <c r="Y424" s="262"/>
      <c r="Z424" s="266"/>
      <c r="AA424" s="268"/>
      <c r="AB424" s="268"/>
      <c r="AC424" s="268"/>
      <c r="AD424" s="268"/>
      <c r="AE424" s="269"/>
      <c r="AF424" s="194"/>
      <c r="AG424" s="246"/>
      <c r="AH424" s="190"/>
      <c r="AI424" s="190"/>
      <c r="AJ424" s="190"/>
      <c r="AK424" s="190"/>
      <c r="AL424" s="190"/>
      <c r="AM424" s="190"/>
      <c r="AN424" s="190"/>
      <c r="AO424" s="190"/>
      <c r="AP424" s="190"/>
      <c r="AQ424" s="190"/>
      <c r="AR424" s="190"/>
      <c r="AS424" s="190"/>
      <c r="AT424" s="190"/>
      <c r="AU424" s="190"/>
      <c r="AV424" s="190"/>
      <c r="AW424" s="190"/>
      <c r="AX424" s="190"/>
      <c r="AY424" s="190"/>
      <c r="AZ424" s="190"/>
      <c r="BA424" s="190"/>
      <c r="BB424" s="190"/>
      <c r="BC424" s="190"/>
      <c r="BD424" s="190"/>
      <c r="BE424" s="190"/>
      <c r="BF424" s="190"/>
      <c r="BG424" s="190"/>
      <c r="BH424" s="190"/>
      <c r="BI424" s="190"/>
      <c r="BJ424" s="190"/>
      <c r="BK424" s="190"/>
      <c r="BL424" s="190"/>
      <c r="BM424" s="190"/>
      <c r="BN424" s="190"/>
      <c r="BO424" s="190"/>
      <c r="BP424" s="190"/>
      <c r="BQ424" s="190"/>
      <c r="BR424" s="190"/>
    </row>
    <row r="425" spans="1:70" ht="12" customHeight="1">
      <c r="A425" s="261">
        <v>44</v>
      </c>
      <c r="B425" s="262"/>
      <c r="C425" s="262"/>
      <c r="D425" s="262"/>
      <c r="E425" s="262"/>
      <c r="F425" s="262"/>
      <c r="G425" s="266"/>
      <c r="H425" s="262"/>
      <c r="I425" s="264"/>
      <c r="J425" s="265"/>
      <c r="K425" s="266"/>
      <c r="L425" s="266"/>
      <c r="M425" s="262"/>
      <c r="N425" s="266"/>
      <c r="O425" s="262"/>
      <c r="P425" s="267"/>
      <c r="Q425" s="262"/>
      <c r="R425" s="267"/>
      <c r="S425" s="262"/>
      <c r="T425" s="267"/>
      <c r="U425" s="262"/>
      <c r="V425" s="267"/>
      <c r="W425" s="262"/>
      <c r="X425" s="267"/>
      <c r="Y425" s="262"/>
      <c r="Z425" s="266"/>
      <c r="AA425" s="268"/>
      <c r="AB425" s="268"/>
      <c r="AC425" s="268"/>
      <c r="AD425" s="268"/>
      <c r="AE425" s="269"/>
      <c r="AF425" s="194"/>
      <c r="AG425" s="246"/>
      <c r="AH425" s="190"/>
      <c r="AI425" s="190"/>
      <c r="AJ425" s="190"/>
      <c r="AK425" s="190"/>
      <c r="AL425" s="190"/>
      <c r="AM425" s="190"/>
      <c r="AN425" s="190"/>
      <c r="AO425" s="190"/>
      <c r="AP425" s="190"/>
      <c r="AQ425" s="190"/>
      <c r="AR425" s="190"/>
      <c r="AS425" s="190"/>
      <c r="AT425" s="190"/>
      <c r="AU425" s="190"/>
      <c r="AV425" s="190"/>
      <c r="AW425" s="190"/>
      <c r="AX425" s="190"/>
      <c r="AY425" s="190"/>
      <c r="AZ425" s="190"/>
      <c r="BA425" s="190"/>
      <c r="BB425" s="190"/>
      <c r="BC425" s="190"/>
      <c r="BD425" s="190"/>
      <c r="BE425" s="190"/>
      <c r="BF425" s="190"/>
      <c r="BG425" s="190"/>
      <c r="BH425" s="190"/>
      <c r="BI425" s="190"/>
      <c r="BJ425" s="190"/>
      <c r="BK425" s="190"/>
      <c r="BL425" s="190"/>
      <c r="BM425" s="190"/>
      <c r="BN425" s="190"/>
      <c r="BO425" s="190"/>
      <c r="BP425" s="190"/>
      <c r="BQ425" s="190"/>
      <c r="BR425" s="190"/>
    </row>
    <row r="426" spans="1:70" ht="12" customHeight="1">
      <c r="A426" s="261">
        <v>45</v>
      </c>
      <c r="B426" s="262"/>
      <c r="C426" s="262"/>
      <c r="D426" s="262"/>
      <c r="E426" s="262"/>
      <c r="F426" s="262"/>
      <c r="G426" s="266"/>
      <c r="H426" s="262"/>
      <c r="I426" s="264"/>
      <c r="J426" s="265"/>
      <c r="K426" s="266"/>
      <c r="L426" s="266"/>
      <c r="M426" s="262"/>
      <c r="N426" s="266"/>
      <c r="O426" s="262"/>
      <c r="P426" s="267"/>
      <c r="Q426" s="262"/>
      <c r="R426" s="267"/>
      <c r="S426" s="262"/>
      <c r="T426" s="267"/>
      <c r="U426" s="262"/>
      <c r="V426" s="267"/>
      <c r="W426" s="262"/>
      <c r="X426" s="267"/>
      <c r="Y426" s="262"/>
      <c r="Z426" s="266"/>
      <c r="AA426" s="268"/>
      <c r="AB426" s="268"/>
      <c r="AC426" s="268"/>
      <c r="AD426" s="268"/>
      <c r="AE426" s="269"/>
      <c r="AF426" s="194"/>
      <c r="AG426" s="246"/>
      <c r="AH426" s="190"/>
      <c r="AI426" s="190"/>
      <c r="AJ426" s="190"/>
      <c r="AK426" s="190"/>
      <c r="AL426" s="190"/>
      <c r="AM426" s="190"/>
      <c r="AN426" s="190"/>
      <c r="AO426" s="190"/>
      <c r="AP426" s="190"/>
      <c r="AQ426" s="190"/>
      <c r="AR426" s="190"/>
      <c r="AS426" s="190"/>
      <c r="AT426" s="190"/>
      <c r="AU426" s="190"/>
      <c r="AV426" s="190"/>
      <c r="AW426" s="190"/>
      <c r="AX426" s="190"/>
      <c r="AY426" s="190"/>
      <c r="AZ426" s="190"/>
      <c r="BA426" s="190"/>
      <c r="BB426" s="190"/>
      <c r="BC426" s="190"/>
      <c r="BD426" s="190"/>
      <c r="BE426" s="190"/>
      <c r="BF426" s="190"/>
      <c r="BG426" s="190"/>
      <c r="BH426" s="190"/>
      <c r="BI426" s="190"/>
      <c r="BJ426" s="190"/>
      <c r="BK426" s="190"/>
      <c r="BL426" s="190"/>
      <c r="BM426" s="190"/>
      <c r="BN426" s="190"/>
      <c r="BO426" s="190"/>
      <c r="BP426" s="190"/>
      <c r="BQ426" s="190"/>
      <c r="BR426" s="190"/>
    </row>
    <row r="427" spans="1:70" ht="12" customHeight="1">
      <c r="A427" s="261">
        <v>46</v>
      </c>
      <c r="B427" s="262"/>
      <c r="C427" s="262"/>
      <c r="D427" s="262"/>
      <c r="E427" s="262"/>
      <c r="F427" s="262"/>
      <c r="G427" s="266"/>
      <c r="H427" s="262"/>
      <c r="I427" s="264"/>
      <c r="J427" s="265"/>
      <c r="K427" s="266"/>
      <c r="L427" s="266"/>
      <c r="M427" s="262"/>
      <c r="N427" s="266"/>
      <c r="O427" s="262"/>
      <c r="P427" s="267"/>
      <c r="Q427" s="262"/>
      <c r="R427" s="267"/>
      <c r="S427" s="262"/>
      <c r="T427" s="267"/>
      <c r="U427" s="262"/>
      <c r="V427" s="267"/>
      <c r="W427" s="262"/>
      <c r="X427" s="267"/>
      <c r="Y427" s="262"/>
      <c r="Z427" s="266"/>
      <c r="AA427" s="268"/>
      <c r="AB427" s="268"/>
      <c r="AC427" s="268"/>
      <c r="AD427" s="268"/>
      <c r="AE427" s="269"/>
      <c r="AF427" s="194"/>
      <c r="AG427" s="246"/>
      <c r="AH427" s="190"/>
      <c r="AI427" s="190"/>
      <c r="AJ427" s="190"/>
      <c r="AK427" s="190"/>
      <c r="AL427" s="190"/>
      <c r="AM427" s="190"/>
      <c r="AN427" s="190"/>
      <c r="AO427" s="190"/>
      <c r="AP427" s="190"/>
      <c r="AQ427" s="190"/>
      <c r="AR427" s="190"/>
      <c r="AS427" s="190"/>
      <c r="AT427" s="190"/>
      <c r="AU427" s="190"/>
      <c r="AV427" s="190"/>
      <c r="AW427" s="190"/>
      <c r="AX427" s="190"/>
      <c r="AY427" s="190"/>
      <c r="AZ427" s="190"/>
      <c r="BA427" s="190"/>
      <c r="BB427" s="190"/>
      <c r="BC427" s="190"/>
      <c r="BD427" s="190"/>
      <c r="BE427" s="190"/>
      <c r="BF427" s="190"/>
      <c r="BG427" s="190"/>
      <c r="BH427" s="190"/>
      <c r="BI427" s="190"/>
      <c r="BJ427" s="190"/>
      <c r="BK427" s="190"/>
      <c r="BL427" s="190"/>
      <c r="BM427" s="190"/>
      <c r="BN427" s="190"/>
      <c r="BO427" s="190"/>
      <c r="BP427" s="190"/>
      <c r="BQ427" s="190"/>
      <c r="BR427" s="190"/>
    </row>
    <row r="428" spans="1:70" ht="12" customHeight="1">
      <c r="A428" s="261">
        <v>47</v>
      </c>
      <c r="B428" s="262"/>
      <c r="C428" s="262"/>
      <c r="D428" s="262"/>
      <c r="E428" s="262"/>
      <c r="F428" s="262"/>
      <c r="G428" s="266"/>
      <c r="H428" s="262"/>
      <c r="I428" s="264"/>
      <c r="J428" s="265"/>
      <c r="K428" s="266"/>
      <c r="L428" s="266"/>
      <c r="M428" s="262"/>
      <c r="N428" s="266"/>
      <c r="O428" s="262"/>
      <c r="P428" s="267"/>
      <c r="Q428" s="262"/>
      <c r="R428" s="267"/>
      <c r="S428" s="262"/>
      <c r="T428" s="267"/>
      <c r="U428" s="262"/>
      <c r="V428" s="267"/>
      <c r="W428" s="262"/>
      <c r="X428" s="267"/>
      <c r="Y428" s="262"/>
      <c r="Z428" s="266"/>
      <c r="AA428" s="268"/>
      <c r="AB428" s="268"/>
      <c r="AC428" s="268"/>
      <c r="AD428" s="268"/>
      <c r="AE428" s="269"/>
      <c r="AF428" s="194"/>
      <c r="AG428" s="246"/>
      <c r="AH428" s="190"/>
      <c r="AI428" s="190"/>
      <c r="AJ428" s="190"/>
      <c r="AK428" s="190"/>
      <c r="AL428" s="190"/>
      <c r="AM428" s="190"/>
      <c r="AN428" s="190"/>
      <c r="AO428" s="190"/>
      <c r="AP428" s="190"/>
      <c r="AQ428" s="190"/>
      <c r="AR428" s="190"/>
      <c r="AS428" s="190"/>
      <c r="AT428" s="190"/>
      <c r="AU428" s="190"/>
      <c r="AV428" s="190"/>
      <c r="AW428" s="190"/>
      <c r="AX428" s="190"/>
      <c r="AY428" s="190"/>
      <c r="AZ428" s="190"/>
      <c r="BA428" s="190"/>
      <c r="BB428" s="190"/>
      <c r="BC428" s="190"/>
      <c r="BD428" s="190"/>
      <c r="BE428" s="190"/>
      <c r="BF428" s="190"/>
      <c r="BG428" s="190"/>
      <c r="BH428" s="190"/>
      <c r="BI428" s="190"/>
      <c r="BJ428" s="190"/>
      <c r="BK428" s="190"/>
      <c r="BL428" s="190"/>
      <c r="BM428" s="190"/>
      <c r="BN428" s="190"/>
      <c r="BO428" s="190"/>
      <c r="BP428" s="190"/>
      <c r="BQ428" s="190"/>
      <c r="BR428" s="190"/>
    </row>
    <row r="429" spans="1:70" ht="12" customHeight="1">
      <c r="A429" s="261">
        <v>48</v>
      </c>
      <c r="B429" s="262"/>
      <c r="C429" s="262"/>
      <c r="D429" s="262"/>
      <c r="E429" s="262"/>
      <c r="F429" s="262"/>
      <c r="G429" s="266"/>
      <c r="H429" s="262"/>
      <c r="I429" s="264"/>
      <c r="J429" s="265"/>
      <c r="K429" s="266"/>
      <c r="L429" s="266"/>
      <c r="M429" s="262"/>
      <c r="N429" s="266"/>
      <c r="O429" s="262"/>
      <c r="P429" s="267"/>
      <c r="Q429" s="262"/>
      <c r="R429" s="267"/>
      <c r="S429" s="262"/>
      <c r="T429" s="267"/>
      <c r="U429" s="262"/>
      <c r="V429" s="267"/>
      <c r="W429" s="262"/>
      <c r="X429" s="267"/>
      <c r="Y429" s="262"/>
      <c r="Z429" s="266"/>
      <c r="AA429" s="268"/>
      <c r="AB429" s="268"/>
      <c r="AC429" s="268"/>
      <c r="AD429" s="268"/>
      <c r="AE429" s="269"/>
      <c r="AF429" s="194"/>
      <c r="AG429" s="246"/>
      <c r="AH429" s="190"/>
      <c r="AI429" s="190"/>
      <c r="AJ429" s="190"/>
      <c r="AK429" s="190"/>
      <c r="AL429" s="190"/>
      <c r="AM429" s="190"/>
      <c r="AN429" s="190"/>
      <c r="AO429" s="190"/>
      <c r="AP429" s="190"/>
      <c r="AQ429" s="190"/>
      <c r="AR429" s="190"/>
      <c r="AS429" s="190"/>
      <c r="AT429" s="190"/>
      <c r="AU429" s="190"/>
      <c r="AV429" s="190"/>
      <c r="AW429" s="190"/>
      <c r="AX429" s="190"/>
      <c r="AY429" s="190"/>
      <c r="AZ429" s="190"/>
      <c r="BA429" s="190"/>
      <c r="BB429" s="190"/>
      <c r="BC429" s="190"/>
      <c r="BD429" s="190"/>
      <c r="BE429" s="190"/>
      <c r="BF429" s="190"/>
      <c r="BG429" s="190"/>
      <c r="BH429" s="190"/>
      <c r="BI429" s="190"/>
      <c r="BJ429" s="190"/>
      <c r="BK429" s="190"/>
      <c r="BL429" s="190"/>
      <c r="BM429" s="190"/>
      <c r="BN429" s="190"/>
      <c r="BO429" s="190"/>
      <c r="BP429" s="190"/>
      <c r="BQ429" s="190"/>
      <c r="BR429" s="190"/>
    </row>
    <row r="430" spans="1:70" ht="12" customHeight="1">
      <c r="A430" s="261">
        <v>49</v>
      </c>
      <c r="B430" s="262"/>
      <c r="C430" s="262"/>
      <c r="D430" s="262"/>
      <c r="E430" s="262"/>
      <c r="F430" s="262"/>
      <c r="G430" s="266"/>
      <c r="H430" s="262"/>
      <c r="I430" s="264"/>
      <c r="J430" s="265"/>
      <c r="K430" s="266"/>
      <c r="L430" s="266"/>
      <c r="M430" s="262"/>
      <c r="N430" s="266"/>
      <c r="O430" s="262"/>
      <c r="P430" s="267"/>
      <c r="Q430" s="262"/>
      <c r="R430" s="267"/>
      <c r="S430" s="262"/>
      <c r="T430" s="267"/>
      <c r="U430" s="262"/>
      <c r="V430" s="267"/>
      <c r="W430" s="262"/>
      <c r="X430" s="267"/>
      <c r="Y430" s="262"/>
      <c r="Z430" s="266"/>
      <c r="AA430" s="268"/>
      <c r="AB430" s="268"/>
      <c r="AC430" s="268"/>
      <c r="AD430" s="268"/>
      <c r="AE430" s="269"/>
      <c r="AF430" s="194"/>
      <c r="AG430" s="246"/>
      <c r="AH430" s="190"/>
      <c r="AI430" s="190"/>
      <c r="AJ430" s="190"/>
      <c r="AK430" s="190"/>
      <c r="AL430" s="190"/>
      <c r="AM430" s="190"/>
      <c r="AN430" s="190"/>
      <c r="AO430" s="190"/>
      <c r="AP430" s="190"/>
      <c r="AQ430" s="190"/>
      <c r="AR430" s="190"/>
      <c r="AS430" s="190"/>
      <c r="AT430" s="190"/>
      <c r="AU430" s="190"/>
      <c r="AV430" s="190"/>
      <c r="AW430" s="190"/>
      <c r="AX430" s="190"/>
      <c r="AY430" s="190"/>
      <c r="AZ430" s="190"/>
      <c r="BA430" s="190"/>
      <c r="BB430" s="190"/>
      <c r="BC430" s="190"/>
      <c r="BD430" s="190"/>
      <c r="BE430" s="190"/>
      <c r="BF430" s="190"/>
      <c r="BG430" s="190"/>
      <c r="BH430" s="190"/>
      <c r="BI430" s="190"/>
      <c r="BJ430" s="190"/>
      <c r="BK430" s="190"/>
      <c r="BL430" s="190"/>
      <c r="BM430" s="190"/>
      <c r="BN430" s="190"/>
      <c r="BO430" s="190"/>
      <c r="BP430" s="190"/>
      <c r="BQ430" s="190"/>
      <c r="BR430" s="190"/>
    </row>
    <row r="431" spans="1:70" ht="12" customHeight="1">
      <c r="A431" s="261">
        <v>50</v>
      </c>
      <c r="B431" s="262"/>
      <c r="C431" s="262"/>
      <c r="D431" s="262"/>
      <c r="E431" s="262"/>
      <c r="F431" s="262"/>
      <c r="G431" s="266"/>
      <c r="H431" s="262"/>
      <c r="I431" s="264"/>
      <c r="J431" s="265"/>
      <c r="K431" s="266"/>
      <c r="L431" s="266"/>
      <c r="M431" s="262"/>
      <c r="N431" s="266"/>
      <c r="O431" s="262"/>
      <c r="P431" s="267"/>
      <c r="Q431" s="262"/>
      <c r="R431" s="267"/>
      <c r="S431" s="262"/>
      <c r="T431" s="267"/>
      <c r="U431" s="262"/>
      <c r="V431" s="267"/>
      <c r="W431" s="262"/>
      <c r="X431" s="267"/>
      <c r="Y431" s="262"/>
      <c r="Z431" s="266"/>
      <c r="AA431" s="268"/>
      <c r="AB431" s="268"/>
      <c r="AC431" s="268"/>
      <c r="AD431" s="268"/>
      <c r="AE431" s="269"/>
      <c r="AF431" s="194"/>
      <c r="AG431" s="246"/>
      <c r="AH431" s="190"/>
      <c r="AI431" s="190"/>
      <c r="AJ431" s="190"/>
      <c r="AK431" s="190"/>
      <c r="AL431" s="190"/>
      <c r="AM431" s="190"/>
      <c r="AN431" s="190"/>
      <c r="AO431" s="190"/>
      <c r="AP431" s="190"/>
      <c r="AQ431" s="190"/>
      <c r="AR431" s="190"/>
      <c r="AS431" s="190"/>
      <c r="AT431" s="190"/>
      <c r="AU431" s="190"/>
      <c r="AV431" s="190"/>
      <c r="AW431" s="190"/>
      <c r="AX431" s="190"/>
      <c r="AY431" s="190"/>
      <c r="AZ431" s="190"/>
      <c r="BA431" s="190"/>
      <c r="BB431" s="190"/>
      <c r="BC431" s="190"/>
      <c r="BD431" s="190"/>
      <c r="BE431" s="190"/>
      <c r="BF431" s="190"/>
      <c r="BG431" s="190"/>
      <c r="BH431" s="190"/>
      <c r="BI431" s="190"/>
      <c r="BJ431" s="190"/>
      <c r="BK431" s="190"/>
      <c r="BL431" s="190"/>
      <c r="BM431" s="190"/>
      <c r="BN431" s="190"/>
      <c r="BO431" s="190"/>
      <c r="BP431" s="190"/>
      <c r="BQ431" s="190"/>
      <c r="BR431" s="190"/>
    </row>
    <row r="432" spans="1:70" ht="12" customHeight="1">
      <c r="A432" s="261">
        <v>51</v>
      </c>
      <c r="B432" s="262"/>
      <c r="C432" s="262"/>
      <c r="D432" s="262"/>
      <c r="E432" s="262"/>
      <c r="F432" s="262"/>
      <c r="G432" s="266"/>
      <c r="H432" s="262"/>
      <c r="I432" s="264"/>
      <c r="J432" s="265"/>
      <c r="K432" s="266"/>
      <c r="L432" s="266"/>
      <c r="M432" s="262"/>
      <c r="N432" s="266"/>
      <c r="O432" s="262"/>
      <c r="P432" s="267"/>
      <c r="Q432" s="262"/>
      <c r="R432" s="267"/>
      <c r="S432" s="262"/>
      <c r="T432" s="267"/>
      <c r="U432" s="262"/>
      <c r="V432" s="267"/>
      <c r="W432" s="262"/>
      <c r="X432" s="267"/>
      <c r="Y432" s="262"/>
      <c r="Z432" s="266"/>
      <c r="AA432" s="268"/>
      <c r="AB432" s="268"/>
      <c r="AC432" s="268"/>
      <c r="AD432" s="268"/>
      <c r="AE432" s="269"/>
      <c r="AF432" s="194"/>
      <c r="AG432" s="246"/>
      <c r="AH432" s="190"/>
      <c r="AI432" s="190"/>
      <c r="AJ432" s="190"/>
      <c r="AK432" s="190"/>
      <c r="AL432" s="190"/>
      <c r="AM432" s="190"/>
      <c r="AN432" s="190"/>
      <c r="AO432" s="190"/>
      <c r="AP432" s="190"/>
      <c r="AQ432" s="190"/>
      <c r="AR432" s="190"/>
      <c r="AS432" s="190"/>
      <c r="AT432" s="190"/>
      <c r="AU432" s="190"/>
      <c r="AV432" s="190"/>
      <c r="AW432" s="190"/>
      <c r="AX432" s="190"/>
      <c r="AY432" s="190"/>
      <c r="AZ432" s="190"/>
      <c r="BA432" s="190"/>
      <c r="BB432" s="190"/>
      <c r="BC432" s="190"/>
      <c r="BD432" s="190"/>
      <c r="BE432" s="190"/>
      <c r="BF432" s="190"/>
      <c r="BG432" s="190"/>
      <c r="BH432" s="190"/>
      <c r="BI432" s="190"/>
      <c r="BJ432" s="190"/>
      <c r="BK432" s="190"/>
      <c r="BL432" s="190"/>
      <c r="BM432" s="190"/>
      <c r="BN432" s="190"/>
      <c r="BO432" s="190"/>
      <c r="BP432" s="190"/>
      <c r="BQ432" s="190"/>
      <c r="BR432" s="190"/>
    </row>
    <row r="433" spans="1:70" ht="12" customHeight="1" thickBot="1">
      <c r="A433" s="261">
        <v>52</v>
      </c>
      <c r="B433" s="302"/>
      <c r="C433" s="302"/>
      <c r="D433" s="302"/>
      <c r="E433" s="302"/>
      <c r="F433" s="302"/>
      <c r="G433" s="303"/>
      <c r="H433" s="302"/>
      <c r="I433" s="304"/>
      <c r="J433" s="305"/>
      <c r="K433" s="303"/>
      <c r="L433" s="303"/>
      <c r="M433" s="302"/>
      <c r="N433" s="303"/>
      <c r="O433" s="302"/>
      <c r="P433" s="306"/>
      <c r="Q433" s="302"/>
      <c r="R433" s="306"/>
      <c r="S433" s="302"/>
      <c r="T433" s="306"/>
      <c r="U433" s="302"/>
      <c r="V433" s="306"/>
      <c r="W433" s="302"/>
      <c r="X433" s="306"/>
      <c r="Y433" s="302"/>
      <c r="Z433" s="303"/>
      <c r="AA433" s="307"/>
      <c r="AB433" s="307"/>
      <c r="AC433" s="307"/>
      <c r="AD433" s="307"/>
      <c r="AE433" s="308"/>
      <c r="AF433" s="194"/>
      <c r="AG433" s="246"/>
      <c r="AH433" s="190"/>
      <c r="AI433" s="190"/>
      <c r="AJ433" s="190"/>
      <c r="AK433" s="190"/>
      <c r="AL433" s="190"/>
      <c r="AM433" s="190"/>
      <c r="AN433" s="190"/>
      <c r="AO433" s="190"/>
      <c r="AP433" s="190"/>
      <c r="AQ433" s="190"/>
      <c r="AR433" s="190"/>
      <c r="AS433" s="190"/>
      <c r="AT433" s="190"/>
      <c r="AU433" s="190"/>
      <c r="AV433" s="190"/>
      <c r="AW433" s="190"/>
      <c r="AX433" s="190"/>
      <c r="AY433" s="190"/>
      <c r="AZ433" s="190"/>
      <c r="BA433" s="190"/>
      <c r="BB433" s="190"/>
      <c r="BC433" s="190"/>
      <c r="BD433" s="190"/>
      <c r="BE433" s="190"/>
      <c r="BF433" s="190"/>
      <c r="BG433" s="190"/>
      <c r="BH433" s="190"/>
      <c r="BI433" s="190"/>
      <c r="BJ433" s="190"/>
      <c r="BK433" s="190"/>
      <c r="BL433" s="190"/>
      <c r="BM433" s="190"/>
      <c r="BN433" s="190"/>
      <c r="BO433" s="190"/>
      <c r="BP433" s="190"/>
      <c r="BQ433" s="190"/>
      <c r="BR433" s="190"/>
    </row>
    <row r="434" spans="1:70" ht="12" customHeight="1">
      <c r="A434" s="251" t="s">
        <v>0</v>
      </c>
      <c r="B434" s="293">
        <f t="shared" ref="B434:AE434" si="33">SUM(B382:B433)</f>
        <v>0</v>
      </c>
      <c r="C434" s="293">
        <f t="shared" si="33"/>
        <v>0</v>
      </c>
      <c r="D434" s="293">
        <f t="shared" si="33"/>
        <v>0</v>
      </c>
      <c r="E434" s="293">
        <f t="shared" si="33"/>
        <v>0</v>
      </c>
      <c r="F434" s="293">
        <f t="shared" si="33"/>
        <v>0</v>
      </c>
      <c r="G434" s="293">
        <f t="shared" si="33"/>
        <v>0</v>
      </c>
      <c r="H434" s="293">
        <f t="shared" si="33"/>
        <v>0</v>
      </c>
      <c r="I434" s="293">
        <f t="shared" si="33"/>
        <v>0</v>
      </c>
      <c r="J434" s="293">
        <f t="shared" si="33"/>
        <v>0</v>
      </c>
      <c r="K434" s="293">
        <f t="shared" si="33"/>
        <v>0</v>
      </c>
      <c r="L434" s="293">
        <f t="shared" si="33"/>
        <v>0</v>
      </c>
      <c r="M434" s="293">
        <f t="shared" si="33"/>
        <v>0</v>
      </c>
      <c r="N434" s="293">
        <f t="shared" si="33"/>
        <v>0</v>
      </c>
      <c r="O434" s="293">
        <f t="shared" si="33"/>
        <v>0</v>
      </c>
      <c r="P434" s="293">
        <f t="shared" si="33"/>
        <v>0</v>
      </c>
      <c r="Q434" s="293">
        <f t="shared" si="33"/>
        <v>0</v>
      </c>
      <c r="R434" s="293">
        <f t="shared" si="33"/>
        <v>0</v>
      </c>
      <c r="S434" s="293">
        <f t="shared" si="33"/>
        <v>0</v>
      </c>
      <c r="T434" s="293">
        <f t="shared" si="33"/>
        <v>0</v>
      </c>
      <c r="U434" s="293">
        <f t="shared" si="33"/>
        <v>0</v>
      </c>
      <c r="V434" s="293">
        <f t="shared" si="33"/>
        <v>0</v>
      </c>
      <c r="W434" s="293">
        <f t="shared" si="33"/>
        <v>0</v>
      </c>
      <c r="X434" s="293">
        <f t="shared" si="33"/>
        <v>0</v>
      </c>
      <c r="Y434" s="293">
        <f t="shared" si="33"/>
        <v>0</v>
      </c>
      <c r="Z434" s="294">
        <f t="shared" si="33"/>
        <v>0</v>
      </c>
      <c r="AA434" s="294">
        <f t="shared" si="33"/>
        <v>0</v>
      </c>
      <c r="AB434" s="294">
        <f t="shared" si="33"/>
        <v>0</v>
      </c>
      <c r="AC434" s="294">
        <f t="shared" si="33"/>
        <v>0</v>
      </c>
      <c r="AD434" s="294">
        <f t="shared" si="33"/>
        <v>0</v>
      </c>
      <c r="AE434" s="293">
        <f t="shared" si="33"/>
        <v>0</v>
      </c>
      <c r="AF434" s="194"/>
      <c r="AG434" s="246">
        <f>SUM(B434:AE434)</f>
        <v>0</v>
      </c>
      <c r="AH434" s="190"/>
      <c r="AI434" s="190"/>
      <c r="AJ434" s="190"/>
      <c r="AK434" s="190"/>
      <c r="AL434" s="190"/>
      <c r="AM434" s="190"/>
      <c r="AN434" s="190"/>
      <c r="AO434" s="190"/>
      <c r="AP434" s="190"/>
      <c r="AQ434" s="190"/>
      <c r="AR434" s="190"/>
      <c r="AS434" s="190"/>
      <c r="AT434" s="190"/>
      <c r="AU434" s="190"/>
      <c r="AV434" s="190"/>
      <c r="AW434" s="190"/>
      <c r="AX434" s="190"/>
      <c r="AY434" s="190"/>
      <c r="AZ434" s="190"/>
      <c r="BA434" s="190"/>
      <c r="BB434" s="190"/>
      <c r="BC434" s="190"/>
      <c r="BD434" s="190"/>
      <c r="BE434" s="190"/>
      <c r="BF434" s="190"/>
      <c r="BG434" s="190"/>
      <c r="BH434" s="190"/>
      <c r="BI434" s="190"/>
      <c r="BJ434" s="190"/>
      <c r="BK434" s="190"/>
      <c r="BL434" s="190"/>
      <c r="BM434" s="190"/>
      <c r="BN434" s="190"/>
      <c r="BO434" s="190"/>
      <c r="BP434" s="190"/>
      <c r="BQ434" s="190"/>
      <c r="BR434" s="190"/>
    </row>
    <row r="435" spans="1:70" ht="12" customHeight="1">
      <c r="A435" s="261" t="s">
        <v>34</v>
      </c>
      <c r="B435" s="295">
        <f>MAX(B382:B433)</f>
        <v>0</v>
      </c>
      <c r="C435" s="295">
        <f t="shared" ref="C435:Y435" si="34">MAX(C382:C433)</f>
        <v>0</v>
      </c>
      <c r="D435" s="295">
        <f t="shared" si="34"/>
        <v>0</v>
      </c>
      <c r="E435" s="295">
        <f t="shared" si="34"/>
        <v>0</v>
      </c>
      <c r="F435" s="295">
        <f t="shared" si="34"/>
        <v>0</v>
      </c>
      <c r="G435" s="295">
        <f t="shared" si="34"/>
        <v>0</v>
      </c>
      <c r="H435" s="295">
        <f t="shared" si="34"/>
        <v>0</v>
      </c>
      <c r="I435" s="295">
        <f t="shared" si="34"/>
        <v>0</v>
      </c>
      <c r="J435" s="295">
        <f t="shared" si="34"/>
        <v>0</v>
      </c>
      <c r="K435" s="295">
        <f t="shared" si="34"/>
        <v>0</v>
      </c>
      <c r="L435" s="295">
        <f t="shared" si="34"/>
        <v>0</v>
      </c>
      <c r="M435" s="295">
        <f t="shared" si="34"/>
        <v>0</v>
      </c>
      <c r="N435" s="295">
        <f t="shared" si="34"/>
        <v>0</v>
      </c>
      <c r="O435" s="295">
        <f t="shared" si="34"/>
        <v>0</v>
      </c>
      <c r="P435" s="295">
        <f t="shared" si="34"/>
        <v>0</v>
      </c>
      <c r="Q435" s="295">
        <f t="shared" si="34"/>
        <v>0</v>
      </c>
      <c r="R435" s="295">
        <f t="shared" si="34"/>
        <v>0</v>
      </c>
      <c r="S435" s="295">
        <f t="shared" si="34"/>
        <v>0</v>
      </c>
      <c r="T435" s="295">
        <f t="shared" si="34"/>
        <v>0</v>
      </c>
      <c r="U435" s="295">
        <f t="shared" si="34"/>
        <v>0</v>
      </c>
      <c r="V435" s="295">
        <f t="shared" si="34"/>
        <v>0</v>
      </c>
      <c r="W435" s="295">
        <f t="shared" si="34"/>
        <v>0</v>
      </c>
      <c r="X435" s="295">
        <f t="shared" si="34"/>
        <v>0</v>
      </c>
      <c r="Y435" s="295">
        <f t="shared" si="34"/>
        <v>0</v>
      </c>
      <c r="Z435" s="296">
        <f t="shared" ref="Z435:AE435" si="35">MAX(Z382:Z433)</f>
        <v>0</v>
      </c>
      <c r="AA435" s="296">
        <f t="shared" si="35"/>
        <v>0</v>
      </c>
      <c r="AB435" s="296">
        <f t="shared" si="35"/>
        <v>0</v>
      </c>
      <c r="AC435" s="296">
        <f t="shared" si="35"/>
        <v>0</v>
      </c>
      <c r="AD435" s="296">
        <f t="shared" si="35"/>
        <v>0</v>
      </c>
      <c r="AE435" s="295">
        <f t="shared" si="35"/>
        <v>0</v>
      </c>
      <c r="AF435" s="194"/>
      <c r="AG435" s="246"/>
      <c r="AH435" s="190"/>
      <c r="AI435" s="190"/>
      <c r="AJ435" s="190"/>
      <c r="AK435" s="190"/>
      <c r="AL435" s="190"/>
      <c r="AM435" s="190"/>
      <c r="AN435" s="190"/>
      <c r="AO435" s="190"/>
      <c r="AP435" s="190"/>
      <c r="AQ435" s="190"/>
      <c r="AR435" s="190"/>
      <c r="AS435" s="190"/>
      <c r="AT435" s="190"/>
      <c r="AU435" s="190"/>
      <c r="AV435" s="190"/>
      <c r="AW435" s="190"/>
      <c r="AX435" s="190"/>
      <c r="AY435" s="190"/>
      <c r="AZ435" s="190"/>
      <c r="BA435" s="190"/>
      <c r="BB435" s="190"/>
      <c r="BC435" s="190"/>
      <c r="BD435" s="190"/>
      <c r="BE435" s="190"/>
      <c r="BF435" s="190"/>
      <c r="BG435" s="190"/>
      <c r="BH435" s="190"/>
      <c r="BI435" s="190"/>
      <c r="BJ435" s="190"/>
      <c r="BK435" s="190"/>
      <c r="BL435" s="190"/>
      <c r="BM435" s="190"/>
      <c r="BN435" s="190"/>
      <c r="BO435" s="190"/>
      <c r="BP435" s="190"/>
      <c r="BQ435" s="190"/>
      <c r="BR435" s="190"/>
    </row>
    <row r="436" spans="1:70" ht="12" customHeight="1" thickBot="1">
      <c r="A436" s="192" t="s">
        <v>1</v>
      </c>
      <c r="B436" s="242">
        <f>COUNT(B382:B433)</f>
        <v>0</v>
      </c>
      <c r="C436" s="242">
        <f t="shared" ref="C436:AE436" si="36">COUNT(C382:C433)</f>
        <v>0</v>
      </c>
      <c r="D436" s="242">
        <f t="shared" si="36"/>
        <v>0</v>
      </c>
      <c r="E436" s="242">
        <f t="shared" si="36"/>
        <v>0</v>
      </c>
      <c r="F436" s="242">
        <f t="shared" si="36"/>
        <v>0</v>
      </c>
      <c r="G436" s="242">
        <f t="shared" si="36"/>
        <v>0</v>
      </c>
      <c r="H436" s="242">
        <f t="shared" si="36"/>
        <v>0</v>
      </c>
      <c r="I436" s="242">
        <f t="shared" si="36"/>
        <v>0</v>
      </c>
      <c r="J436" s="242">
        <f t="shared" si="36"/>
        <v>0</v>
      </c>
      <c r="K436" s="242">
        <f t="shared" si="36"/>
        <v>0</v>
      </c>
      <c r="L436" s="242">
        <f t="shared" si="36"/>
        <v>0</v>
      </c>
      <c r="M436" s="242">
        <f t="shared" si="36"/>
        <v>0</v>
      </c>
      <c r="N436" s="242">
        <f t="shared" si="36"/>
        <v>0</v>
      </c>
      <c r="O436" s="242">
        <f t="shared" si="36"/>
        <v>0</v>
      </c>
      <c r="P436" s="242">
        <f t="shared" si="36"/>
        <v>0</v>
      </c>
      <c r="Q436" s="242">
        <f t="shared" si="36"/>
        <v>0</v>
      </c>
      <c r="R436" s="242">
        <f t="shared" si="36"/>
        <v>0</v>
      </c>
      <c r="S436" s="242">
        <f t="shared" si="36"/>
        <v>0</v>
      </c>
      <c r="T436" s="242">
        <f t="shared" si="36"/>
        <v>0</v>
      </c>
      <c r="U436" s="242">
        <f t="shared" si="36"/>
        <v>0</v>
      </c>
      <c r="V436" s="242">
        <f t="shared" si="36"/>
        <v>0</v>
      </c>
      <c r="W436" s="242">
        <f t="shared" si="36"/>
        <v>0</v>
      </c>
      <c r="X436" s="242">
        <f t="shared" si="36"/>
        <v>0</v>
      </c>
      <c r="Y436" s="242">
        <f t="shared" si="36"/>
        <v>0</v>
      </c>
      <c r="Z436" s="243">
        <f t="shared" si="36"/>
        <v>0</v>
      </c>
      <c r="AA436" s="243">
        <f t="shared" si="36"/>
        <v>0</v>
      </c>
      <c r="AB436" s="243">
        <f t="shared" si="36"/>
        <v>0</v>
      </c>
      <c r="AC436" s="243">
        <f t="shared" si="36"/>
        <v>0</v>
      </c>
      <c r="AD436" s="243">
        <f t="shared" si="36"/>
        <v>0</v>
      </c>
      <c r="AE436" s="242">
        <f t="shared" si="36"/>
        <v>0</v>
      </c>
      <c r="AF436" s="194"/>
      <c r="AG436" s="246">
        <f>SUM(B436:AE436)</f>
        <v>0</v>
      </c>
      <c r="AH436" s="190"/>
      <c r="AI436" s="190"/>
      <c r="AJ436" s="190"/>
      <c r="AK436" s="190"/>
      <c r="AL436" s="190"/>
      <c r="AM436" s="190"/>
      <c r="AN436" s="190"/>
      <c r="AO436" s="190"/>
      <c r="AP436" s="190"/>
      <c r="AQ436" s="190"/>
      <c r="AR436" s="190"/>
      <c r="AS436" s="190"/>
      <c r="AT436" s="190"/>
      <c r="AU436" s="190"/>
      <c r="AV436" s="190"/>
      <c r="AW436" s="190"/>
      <c r="AX436" s="190"/>
      <c r="AY436" s="190"/>
      <c r="AZ436" s="190"/>
      <c r="BA436" s="190"/>
      <c r="BB436" s="190"/>
      <c r="BC436" s="190"/>
      <c r="BD436" s="190"/>
      <c r="BE436" s="190"/>
      <c r="BF436" s="190"/>
      <c r="BG436" s="190"/>
      <c r="BH436" s="190"/>
      <c r="BI436" s="190"/>
      <c r="BJ436" s="190"/>
      <c r="BK436" s="190"/>
      <c r="BL436" s="190"/>
      <c r="BM436" s="190"/>
      <c r="BN436" s="190"/>
      <c r="BO436" s="190"/>
      <c r="BP436" s="190"/>
      <c r="BQ436" s="190"/>
      <c r="BR436" s="190"/>
    </row>
    <row r="437" spans="1:70" ht="24" customHeight="1" thickBot="1">
      <c r="A437" s="346" t="s">
        <v>257</v>
      </c>
      <c r="B437" s="313"/>
      <c r="C437" s="313"/>
      <c r="D437" s="313"/>
      <c r="E437" s="313"/>
      <c r="F437" s="313"/>
      <c r="G437" s="313"/>
      <c r="H437" s="313"/>
      <c r="I437" s="313"/>
      <c r="J437" s="313"/>
      <c r="K437" s="313"/>
      <c r="L437" s="347" t="s">
        <v>303</v>
      </c>
      <c r="M437" s="344"/>
      <c r="N437" s="344"/>
      <c r="O437" s="345">
        <f>AG490</f>
        <v>0</v>
      </c>
      <c r="P437" s="347" t="s">
        <v>304</v>
      </c>
      <c r="Q437" s="344"/>
      <c r="R437" s="344"/>
      <c r="S437" s="492">
        <f>AG488</f>
        <v>0</v>
      </c>
      <c r="T437" s="493"/>
      <c r="U437" s="349"/>
      <c r="V437" s="349"/>
      <c r="W437" s="349"/>
      <c r="X437" s="349"/>
      <c r="Y437" s="349"/>
      <c r="Z437" s="309"/>
      <c r="AA437" s="309"/>
      <c r="AB437" s="309"/>
      <c r="AC437" s="309"/>
      <c r="AD437" s="309"/>
      <c r="AE437" s="309"/>
      <c r="AF437" s="194"/>
      <c r="AG437" s="246"/>
      <c r="AH437" s="190"/>
      <c r="AI437" s="190"/>
      <c r="AJ437" s="190"/>
      <c r="AK437" s="190"/>
      <c r="AL437" s="190"/>
      <c r="AM437" s="190"/>
      <c r="AN437" s="190"/>
      <c r="AO437" s="190"/>
      <c r="AP437" s="190"/>
      <c r="AQ437" s="190"/>
      <c r="AR437" s="190"/>
      <c r="AS437" s="190"/>
      <c r="AT437" s="190"/>
      <c r="AU437" s="190"/>
      <c r="AV437" s="190"/>
      <c r="AW437" s="190"/>
      <c r="AX437" s="190"/>
      <c r="AY437" s="190"/>
      <c r="AZ437" s="190"/>
      <c r="BA437" s="190"/>
      <c r="BB437" s="190"/>
      <c r="BC437" s="190"/>
      <c r="BD437" s="190"/>
      <c r="BE437" s="190"/>
      <c r="BF437" s="190"/>
      <c r="BG437" s="190"/>
      <c r="BH437" s="190"/>
      <c r="BI437" s="190"/>
      <c r="BJ437" s="190"/>
      <c r="BK437" s="190"/>
      <c r="BL437" s="190"/>
      <c r="BM437" s="190"/>
      <c r="BN437" s="190"/>
      <c r="BO437" s="190"/>
      <c r="BP437" s="190"/>
      <c r="BQ437" s="190"/>
      <c r="BR437" s="190"/>
    </row>
    <row r="438" spans="1:70" ht="12" customHeight="1">
      <c r="A438" s="261">
        <v>1</v>
      </c>
      <c r="B438" s="262"/>
      <c r="C438" s="262"/>
      <c r="D438" s="262"/>
      <c r="E438" s="262"/>
      <c r="F438" s="262"/>
      <c r="G438" s="266"/>
      <c r="H438" s="262"/>
      <c r="I438" s="264"/>
      <c r="J438" s="265"/>
      <c r="K438" s="266"/>
      <c r="L438" s="266"/>
      <c r="M438" s="262"/>
      <c r="N438" s="253"/>
      <c r="O438" s="252"/>
      <c r="P438" s="254"/>
      <c r="Q438" s="252"/>
      <c r="R438" s="254"/>
      <c r="S438" s="252"/>
      <c r="T438" s="254"/>
      <c r="U438" s="252"/>
      <c r="V438" s="254"/>
      <c r="W438" s="252"/>
      <c r="X438" s="254"/>
      <c r="Y438" s="252"/>
      <c r="Z438" s="253"/>
      <c r="AA438" s="255"/>
      <c r="AB438" s="255"/>
      <c r="AC438" s="255"/>
      <c r="AD438" s="255"/>
      <c r="AE438" s="256"/>
      <c r="AF438" s="194"/>
      <c r="AG438" s="246"/>
      <c r="AH438" s="190"/>
      <c r="AI438" s="190"/>
      <c r="AJ438" s="190"/>
      <c r="AK438" s="190"/>
      <c r="AL438" s="190"/>
      <c r="AM438" s="190"/>
      <c r="AN438" s="190"/>
      <c r="AO438" s="190"/>
      <c r="AP438" s="190"/>
      <c r="AQ438" s="190"/>
      <c r="AR438" s="190"/>
      <c r="AS438" s="190"/>
      <c r="AT438" s="190"/>
      <c r="AU438" s="190"/>
      <c r="AV438" s="190"/>
      <c r="AW438" s="190"/>
      <c r="AX438" s="190"/>
      <c r="AY438" s="190"/>
      <c r="AZ438" s="190"/>
      <c r="BA438" s="190"/>
      <c r="BB438" s="190"/>
      <c r="BC438" s="190"/>
      <c r="BD438" s="190"/>
      <c r="BE438" s="190"/>
      <c r="BF438" s="190"/>
      <c r="BG438" s="190"/>
      <c r="BH438" s="190"/>
      <c r="BI438" s="190"/>
      <c r="BJ438" s="190"/>
      <c r="BK438" s="190"/>
      <c r="BL438" s="190"/>
      <c r="BM438" s="190"/>
      <c r="BN438" s="190"/>
      <c r="BO438" s="190"/>
      <c r="BP438" s="190"/>
      <c r="BQ438" s="190"/>
      <c r="BR438" s="190"/>
    </row>
    <row r="439" spans="1:70" ht="12" customHeight="1">
      <c r="A439" s="261">
        <v>2</v>
      </c>
      <c r="B439" s="262"/>
      <c r="C439" s="262"/>
      <c r="D439" s="262"/>
      <c r="E439" s="295"/>
      <c r="F439" s="262"/>
      <c r="G439" s="266"/>
      <c r="H439" s="262"/>
      <c r="I439" s="264"/>
      <c r="J439" s="265"/>
      <c r="K439" s="266"/>
      <c r="L439" s="266"/>
      <c r="M439" s="262"/>
      <c r="N439" s="266"/>
      <c r="O439" s="262"/>
      <c r="P439" s="267"/>
      <c r="Q439" s="262"/>
      <c r="R439" s="267"/>
      <c r="S439" s="262"/>
      <c r="T439" s="267"/>
      <c r="U439" s="262"/>
      <c r="V439" s="267"/>
      <c r="W439" s="262"/>
      <c r="X439" s="267"/>
      <c r="Y439" s="262"/>
      <c r="Z439" s="266"/>
      <c r="AA439" s="268"/>
      <c r="AB439" s="268"/>
      <c r="AC439" s="268"/>
      <c r="AD439" s="268"/>
      <c r="AE439" s="269"/>
      <c r="AF439" s="194"/>
      <c r="AG439" s="246"/>
      <c r="AH439" s="190"/>
      <c r="AI439" s="190"/>
      <c r="AJ439" s="190"/>
      <c r="AK439" s="190"/>
      <c r="AL439" s="190"/>
      <c r="AM439" s="190"/>
      <c r="AN439" s="190"/>
      <c r="AO439" s="190"/>
      <c r="AP439" s="190"/>
      <c r="AQ439" s="190"/>
      <c r="AR439" s="190"/>
      <c r="AS439" s="190"/>
      <c r="AT439" s="190"/>
      <c r="AU439" s="190"/>
      <c r="AV439" s="190"/>
      <c r="AW439" s="190"/>
      <c r="AX439" s="190"/>
      <c r="AY439" s="190"/>
      <c r="AZ439" s="190"/>
      <c r="BA439" s="190"/>
      <c r="BB439" s="190"/>
      <c r="BC439" s="190"/>
      <c r="BD439" s="190"/>
      <c r="BE439" s="190"/>
      <c r="BF439" s="190"/>
      <c r="BG439" s="190"/>
      <c r="BH439" s="190"/>
      <c r="BI439" s="190"/>
      <c r="BJ439" s="190"/>
      <c r="BK439" s="190"/>
      <c r="BL439" s="190"/>
      <c r="BM439" s="190"/>
      <c r="BN439" s="190"/>
      <c r="BO439" s="190"/>
      <c r="BP439" s="190"/>
      <c r="BQ439" s="190"/>
      <c r="BR439" s="190"/>
    </row>
    <row r="440" spans="1:70" ht="12" customHeight="1">
      <c r="A440" s="261">
        <v>3</v>
      </c>
      <c r="B440" s="262"/>
      <c r="C440" s="262"/>
      <c r="D440" s="262"/>
      <c r="E440" s="262"/>
      <c r="F440" s="262"/>
      <c r="G440" s="266"/>
      <c r="H440" s="262"/>
      <c r="I440" s="264"/>
      <c r="J440" s="265"/>
      <c r="K440" s="266"/>
      <c r="L440" s="266"/>
      <c r="M440" s="262"/>
      <c r="N440" s="266"/>
      <c r="O440" s="262"/>
      <c r="P440" s="267"/>
      <c r="Q440" s="262"/>
      <c r="R440" s="267"/>
      <c r="S440" s="262"/>
      <c r="T440" s="267"/>
      <c r="U440" s="262"/>
      <c r="V440" s="267"/>
      <c r="W440" s="262"/>
      <c r="X440" s="267"/>
      <c r="Y440" s="262"/>
      <c r="Z440" s="266"/>
      <c r="AA440" s="268"/>
      <c r="AB440" s="268"/>
      <c r="AC440" s="268"/>
      <c r="AD440" s="268"/>
      <c r="AE440" s="269"/>
      <c r="AF440" s="194"/>
      <c r="AG440" s="246"/>
      <c r="AH440" s="190"/>
      <c r="AI440" s="190"/>
      <c r="AJ440" s="190"/>
      <c r="AK440" s="190"/>
      <c r="AL440" s="190"/>
      <c r="AM440" s="190"/>
      <c r="AN440" s="190"/>
      <c r="AO440" s="190"/>
      <c r="AP440" s="190"/>
      <c r="AQ440" s="190"/>
      <c r="AR440" s="190"/>
      <c r="AS440" s="190"/>
      <c r="AT440" s="190"/>
      <c r="AU440" s="190"/>
      <c r="AV440" s="190"/>
      <c r="AW440" s="190"/>
      <c r="AX440" s="190"/>
      <c r="AY440" s="190"/>
      <c r="AZ440" s="190"/>
      <c r="BA440" s="190"/>
      <c r="BB440" s="190"/>
      <c r="BC440" s="190"/>
      <c r="BD440" s="190"/>
      <c r="BE440" s="190"/>
      <c r="BF440" s="190"/>
      <c r="BG440" s="190"/>
      <c r="BH440" s="190"/>
      <c r="BI440" s="190"/>
      <c r="BJ440" s="190"/>
      <c r="BK440" s="190"/>
      <c r="BL440" s="190"/>
      <c r="BM440" s="190"/>
      <c r="BN440" s="190"/>
      <c r="BO440" s="190"/>
      <c r="BP440" s="190"/>
      <c r="BQ440" s="190"/>
      <c r="BR440" s="190"/>
    </row>
    <row r="441" spans="1:70" ht="12" customHeight="1">
      <c r="A441" s="261">
        <v>4</v>
      </c>
      <c r="B441" s="262"/>
      <c r="C441" s="262"/>
      <c r="D441" s="262"/>
      <c r="E441" s="262"/>
      <c r="F441" s="262"/>
      <c r="G441" s="266"/>
      <c r="H441" s="262"/>
      <c r="I441" s="264"/>
      <c r="J441" s="265"/>
      <c r="K441" s="266"/>
      <c r="L441" s="266"/>
      <c r="M441" s="262"/>
      <c r="N441" s="266"/>
      <c r="O441" s="262"/>
      <c r="P441" s="267"/>
      <c r="Q441" s="262"/>
      <c r="R441" s="267"/>
      <c r="S441" s="262"/>
      <c r="T441" s="267"/>
      <c r="U441" s="262"/>
      <c r="V441" s="267"/>
      <c r="W441" s="262"/>
      <c r="X441" s="267"/>
      <c r="Y441" s="262"/>
      <c r="Z441" s="266"/>
      <c r="AA441" s="268"/>
      <c r="AB441" s="268"/>
      <c r="AC441" s="268"/>
      <c r="AD441" s="268"/>
      <c r="AE441" s="269"/>
      <c r="AF441" s="194"/>
      <c r="AG441" s="246"/>
      <c r="AH441" s="190"/>
      <c r="AI441" s="190"/>
      <c r="AJ441" s="190"/>
      <c r="AK441" s="190"/>
      <c r="AL441" s="190"/>
      <c r="AM441" s="190"/>
      <c r="AN441" s="190"/>
      <c r="AO441" s="190"/>
      <c r="AP441" s="190"/>
      <c r="AQ441" s="190"/>
      <c r="AR441" s="190"/>
      <c r="AS441" s="190"/>
      <c r="AT441" s="190"/>
      <c r="AU441" s="190"/>
      <c r="AV441" s="190"/>
      <c r="AW441" s="190"/>
      <c r="AX441" s="190"/>
      <c r="AY441" s="190"/>
      <c r="AZ441" s="190"/>
      <c r="BA441" s="190"/>
      <c r="BB441" s="190"/>
      <c r="BC441" s="190"/>
      <c r="BD441" s="190"/>
      <c r="BE441" s="190"/>
      <c r="BF441" s="190"/>
      <c r="BG441" s="190"/>
      <c r="BH441" s="190"/>
      <c r="BI441" s="190"/>
      <c r="BJ441" s="190"/>
      <c r="BK441" s="190"/>
      <c r="BL441" s="190"/>
      <c r="BM441" s="190"/>
      <c r="BN441" s="190"/>
      <c r="BO441" s="190"/>
      <c r="BP441" s="190"/>
      <c r="BQ441" s="190"/>
      <c r="BR441" s="190"/>
    </row>
    <row r="442" spans="1:70" ht="12" customHeight="1">
      <c r="A442" s="261">
        <v>5</v>
      </c>
      <c r="B442" s="262"/>
      <c r="C442" s="262"/>
      <c r="D442" s="262"/>
      <c r="E442" s="262"/>
      <c r="F442" s="262"/>
      <c r="G442" s="266"/>
      <c r="H442" s="262"/>
      <c r="I442" s="264"/>
      <c r="J442" s="265"/>
      <c r="K442" s="266"/>
      <c r="L442" s="266"/>
      <c r="M442" s="262"/>
      <c r="N442" s="266"/>
      <c r="O442" s="262"/>
      <c r="P442" s="267"/>
      <c r="Q442" s="262"/>
      <c r="R442" s="267"/>
      <c r="S442" s="262"/>
      <c r="T442" s="267"/>
      <c r="U442" s="262"/>
      <c r="V442" s="267"/>
      <c r="W442" s="262"/>
      <c r="X442" s="267"/>
      <c r="Y442" s="262"/>
      <c r="Z442" s="266"/>
      <c r="AA442" s="268"/>
      <c r="AB442" s="268"/>
      <c r="AC442" s="268"/>
      <c r="AD442" s="268"/>
      <c r="AE442" s="269"/>
      <c r="AF442" s="194"/>
      <c r="AG442" s="246"/>
      <c r="AH442" s="190"/>
      <c r="AI442" s="190"/>
      <c r="AJ442" s="190"/>
      <c r="AK442" s="190"/>
      <c r="AL442" s="190"/>
      <c r="AM442" s="190"/>
      <c r="AN442" s="190"/>
      <c r="AO442" s="190"/>
      <c r="AP442" s="190"/>
      <c r="AQ442" s="190"/>
      <c r="AR442" s="190"/>
      <c r="AS442" s="190"/>
      <c r="AT442" s="190"/>
      <c r="AU442" s="190"/>
      <c r="AV442" s="190"/>
      <c r="AW442" s="190"/>
      <c r="AX442" s="190"/>
      <c r="AY442" s="190"/>
      <c r="AZ442" s="190"/>
      <c r="BA442" s="190"/>
      <c r="BB442" s="190"/>
      <c r="BC442" s="190"/>
      <c r="BD442" s="190"/>
      <c r="BE442" s="190"/>
      <c r="BF442" s="190"/>
      <c r="BG442" s="190"/>
      <c r="BH442" s="190"/>
      <c r="BI442" s="190"/>
      <c r="BJ442" s="190"/>
      <c r="BK442" s="190"/>
      <c r="BL442" s="190"/>
      <c r="BM442" s="190"/>
      <c r="BN442" s="190"/>
      <c r="BO442" s="190"/>
      <c r="BP442" s="190"/>
      <c r="BQ442" s="190"/>
      <c r="BR442" s="190"/>
    </row>
    <row r="443" spans="1:70" ht="12" customHeight="1">
      <c r="A443" s="261">
        <v>6</v>
      </c>
      <c r="B443" s="262"/>
      <c r="C443" s="262"/>
      <c r="D443" s="262"/>
      <c r="E443" s="262"/>
      <c r="F443" s="262"/>
      <c r="G443" s="266"/>
      <c r="H443" s="262"/>
      <c r="I443" s="264"/>
      <c r="J443" s="265"/>
      <c r="K443" s="266"/>
      <c r="L443" s="266"/>
      <c r="M443" s="262"/>
      <c r="N443" s="266"/>
      <c r="O443" s="262"/>
      <c r="P443" s="267"/>
      <c r="Q443" s="262"/>
      <c r="R443" s="267"/>
      <c r="S443" s="262"/>
      <c r="T443" s="267"/>
      <c r="U443" s="262"/>
      <c r="V443" s="267"/>
      <c r="W443" s="262"/>
      <c r="X443" s="267"/>
      <c r="Y443" s="262"/>
      <c r="Z443" s="266"/>
      <c r="AA443" s="268"/>
      <c r="AB443" s="268"/>
      <c r="AC443" s="268"/>
      <c r="AD443" s="268"/>
      <c r="AE443" s="269"/>
      <c r="AF443" s="194"/>
      <c r="AG443" s="246"/>
      <c r="AH443" s="190"/>
      <c r="AI443" s="190"/>
      <c r="AJ443" s="190"/>
      <c r="AK443" s="190"/>
      <c r="AL443" s="190"/>
      <c r="AM443" s="190"/>
      <c r="AN443" s="190"/>
      <c r="AO443" s="190"/>
      <c r="AP443" s="190"/>
      <c r="AQ443" s="190"/>
      <c r="AR443" s="190"/>
      <c r="AS443" s="190"/>
      <c r="AT443" s="190"/>
      <c r="AU443" s="190"/>
      <c r="AV443" s="190"/>
      <c r="AW443" s="190"/>
      <c r="AX443" s="190"/>
      <c r="AY443" s="190"/>
      <c r="AZ443" s="190"/>
      <c r="BA443" s="190"/>
      <c r="BB443" s="190"/>
      <c r="BC443" s="190"/>
      <c r="BD443" s="190"/>
      <c r="BE443" s="190"/>
      <c r="BF443" s="190"/>
      <c r="BG443" s="190"/>
      <c r="BH443" s="190"/>
      <c r="BI443" s="190"/>
      <c r="BJ443" s="190"/>
      <c r="BK443" s="190"/>
      <c r="BL443" s="190"/>
      <c r="BM443" s="190"/>
      <c r="BN443" s="190"/>
      <c r="BO443" s="190"/>
      <c r="BP443" s="190"/>
      <c r="BQ443" s="190"/>
      <c r="BR443" s="190"/>
    </row>
    <row r="444" spans="1:70" ht="12" customHeight="1">
      <c r="A444" s="261">
        <v>7</v>
      </c>
      <c r="B444" s="262"/>
      <c r="C444" s="262"/>
      <c r="D444" s="262"/>
      <c r="E444" s="262"/>
      <c r="F444" s="262"/>
      <c r="G444" s="266"/>
      <c r="H444" s="262"/>
      <c r="I444" s="264"/>
      <c r="J444" s="265"/>
      <c r="K444" s="266"/>
      <c r="L444" s="266"/>
      <c r="M444" s="262"/>
      <c r="N444" s="266"/>
      <c r="O444" s="262"/>
      <c r="P444" s="267"/>
      <c r="Q444" s="262"/>
      <c r="R444" s="267"/>
      <c r="S444" s="262"/>
      <c r="T444" s="267"/>
      <c r="U444" s="262"/>
      <c r="V444" s="267"/>
      <c r="W444" s="262"/>
      <c r="X444" s="267"/>
      <c r="Y444" s="262"/>
      <c r="Z444" s="266"/>
      <c r="AA444" s="268"/>
      <c r="AB444" s="268"/>
      <c r="AC444" s="268"/>
      <c r="AD444" s="268"/>
      <c r="AE444" s="269"/>
      <c r="AF444" s="194"/>
      <c r="AG444" s="246"/>
      <c r="AH444" s="190"/>
      <c r="AI444" s="190"/>
      <c r="AJ444" s="190"/>
      <c r="AK444" s="190"/>
      <c r="AL444" s="190"/>
      <c r="AM444" s="190"/>
      <c r="AN444" s="190"/>
      <c r="AO444" s="190"/>
      <c r="AP444" s="190"/>
      <c r="AQ444" s="190"/>
      <c r="AR444" s="190"/>
      <c r="AS444" s="190"/>
      <c r="AT444" s="190"/>
      <c r="AU444" s="190"/>
      <c r="AV444" s="190"/>
      <c r="AW444" s="190"/>
      <c r="AX444" s="190"/>
      <c r="AY444" s="190"/>
      <c r="AZ444" s="190"/>
      <c r="BA444" s="190"/>
      <c r="BB444" s="190"/>
      <c r="BC444" s="190"/>
      <c r="BD444" s="190"/>
      <c r="BE444" s="190"/>
      <c r="BF444" s="190"/>
      <c r="BG444" s="190"/>
      <c r="BH444" s="190"/>
      <c r="BI444" s="190"/>
      <c r="BJ444" s="190"/>
      <c r="BK444" s="190"/>
      <c r="BL444" s="190"/>
      <c r="BM444" s="190"/>
      <c r="BN444" s="190"/>
      <c r="BO444" s="190"/>
      <c r="BP444" s="190"/>
      <c r="BQ444" s="190"/>
      <c r="BR444" s="190"/>
    </row>
    <row r="445" spans="1:70" ht="12" customHeight="1">
      <c r="A445" s="261">
        <v>8</v>
      </c>
      <c r="B445" s="262"/>
      <c r="C445" s="262"/>
      <c r="D445" s="262"/>
      <c r="E445" s="262"/>
      <c r="F445" s="262"/>
      <c r="G445" s="266"/>
      <c r="H445" s="262"/>
      <c r="I445" s="264"/>
      <c r="J445" s="265"/>
      <c r="K445" s="266"/>
      <c r="L445" s="266"/>
      <c r="M445" s="262"/>
      <c r="N445" s="266"/>
      <c r="O445" s="262"/>
      <c r="P445" s="267"/>
      <c r="Q445" s="262"/>
      <c r="R445" s="267"/>
      <c r="S445" s="262"/>
      <c r="T445" s="267"/>
      <c r="U445" s="262"/>
      <c r="V445" s="267"/>
      <c r="W445" s="262"/>
      <c r="X445" s="267"/>
      <c r="Y445" s="262"/>
      <c r="Z445" s="266"/>
      <c r="AA445" s="268"/>
      <c r="AB445" s="268"/>
      <c r="AC445" s="268"/>
      <c r="AD445" s="268"/>
      <c r="AE445" s="269"/>
      <c r="AF445" s="194"/>
      <c r="AG445" s="246"/>
      <c r="AH445" s="190"/>
      <c r="AI445" s="190"/>
      <c r="AJ445" s="190"/>
      <c r="AK445" s="190"/>
      <c r="AL445" s="190"/>
      <c r="AM445" s="190"/>
      <c r="AN445" s="190"/>
      <c r="AO445" s="190"/>
      <c r="AP445" s="190"/>
      <c r="AQ445" s="190"/>
      <c r="AR445" s="190"/>
      <c r="AS445" s="190"/>
      <c r="AT445" s="190"/>
      <c r="AU445" s="190"/>
      <c r="AV445" s="190"/>
      <c r="AW445" s="190"/>
      <c r="AX445" s="190"/>
      <c r="AY445" s="190"/>
      <c r="AZ445" s="190"/>
      <c r="BA445" s="190"/>
      <c r="BB445" s="190"/>
      <c r="BC445" s="190"/>
      <c r="BD445" s="190"/>
      <c r="BE445" s="190"/>
      <c r="BF445" s="190"/>
      <c r="BG445" s="190"/>
      <c r="BH445" s="190"/>
      <c r="BI445" s="190"/>
      <c r="BJ445" s="190"/>
      <c r="BK445" s="190"/>
      <c r="BL445" s="190"/>
      <c r="BM445" s="190"/>
      <c r="BN445" s="190"/>
      <c r="BO445" s="190"/>
      <c r="BP445" s="190"/>
      <c r="BQ445" s="190"/>
      <c r="BR445" s="190"/>
    </row>
    <row r="446" spans="1:70" ht="12" customHeight="1">
      <c r="A446" s="261">
        <v>9</v>
      </c>
      <c r="B446" s="262"/>
      <c r="C446" s="262"/>
      <c r="D446" s="262"/>
      <c r="E446" s="262"/>
      <c r="F446" s="262"/>
      <c r="G446" s="266"/>
      <c r="H446" s="262"/>
      <c r="I446" s="264"/>
      <c r="J446" s="265"/>
      <c r="K446" s="266"/>
      <c r="L446" s="266"/>
      <c r="M446" s="262"/>
      <c r="N446" s="266"/>
      <c r="O446" s="262"/>
      <c r="P446" s="267"/>
      <c r="Q446" s="262"/>
      <c r="R446" s="267"/>
      <c r="S446" s="262"/>
      <c r="T446" s="267"/>
      <c r="U446" s="262"/>
      <c r="V446" s="267"/>
      <c r="W446" s="262"/>
      <c r="X446" s="267"/>
      <c r="Y446" s="262"/>
      <c r="Z446" s="266"/>
      <c r="AA446" s="268"/>
      <c r="AB446" s="268"/>
      <c r="AC446" s="268"/>
      <c r="AD446" s="268"/>
      <c r="AE446" s="269"/>
      <c r="AF446" s="194"/>
      <c r="AG446" s="246"/>
      <c r="AH446" s="190"/>
      <c r="AI446" s="190"/>
      <c r="AJ446" s="190"/>
      <c r="AK446" s="190"/>
      <c r="AL446" s="190"/>
      <c r="AM446" s="190"/>
      <c r="AN446" s="190"/>
      <c r="AO446" s="190"/>
      <c r="AP446" s="190"/>
      <c r="AQ446" s="190"/>
      <c r="AR446" s="190"/>
      <c r="AS446" s="190"/>
      <c r="AT446" s="190"/>
      <c r="AU446" s="190"/>
      <c r="AV446" s="190"/>
      <c r="AW446" s="190"/>
      <c r="AX446" s="190"/>
      <c r="AY446" s="190"/>
      <c r="AZ446" s="190"/>
      <c r="BA446" s="190"/>
      <c r="BB446" s="190"/>
      <c r="BC446" s="190"/>
      <c r="BD446" s="190"/>
      <c r="BE446" s="190"/>
      <c r="BF446" s="190"/>
      <c r="BG446" s="190"/>
      <c r="BH446" s="190"/>
      <c r="BI446" s="190"/>
      <c r="BJ446" s="190"/>
      <c r="BK446" s="190"/>
      <c r="BL446" s="190"/>
      <c r="BM446" s="190"/>
      <c r="BN446" s="190"/>
      <c r="BO446" s="190"/>
      <c r="BP446" s="190"/>
      <c r="BQ446" s="190"/>
      <c r="BR446" s="190"/>
    </row>
    <row r="447" spans="1:70" ht="12" customHeight="1">
      <c r="A447" s="261">
        <v>10</v>
      </c>
      <c r="B447" s="262"/>
      <c r="C447" s="262"/>
      <c r="D447" s="262"/>
      <c r="E447" s="262"/>
      <c r="F447" s="262"/>
      <c r="G447" s="266"/>
      <c r="H447" s="262"/>
      <c r="I447" s="264"/>
      <c r="J447" s="265"/>
      <c r="K447" s="266"/>
      <c r="L447" s="266"/>
      <c r="M447" s="262"/>
      <c r="N447" s="266"/>
      <c r="O447" s="262"/>
      <c r="P447" s="267"/>
      <c r="Q447" s="262"/>
      <c r="R447" s="267"/>
      <c r="S447" s="262"/>
      <c r="T447" s="267"/>
      <c r="U447" s="262"/>
      <c r="V447" s="267"/>
      <c r="W447" s="262"/>
      <c r="X447" s="267"/>
      <c r="Y447" s="262"/>
      <c r="Z447" s="266"/>
      <c r="AA447" s="268"/>
      <c r="AB447" s="268"/>
      <c r="AC447" s="268"/>
      <c r="AD447" s="268"/>
      <c r="AE447" s="269"/>
      <c r="AF447" s="194"/>
      <c r="AG447" s="246"/>
      <c r="AH447" s="190"/>
      <c r="AI447" s="190"/>
      <c r="AJ447" s="190"/>
      <c r="AK447" s="190"/>
      <c r="AL447" s="190"/>
      <c r="AM447" s="190"/>
      <c r="AN447" s="190"/>
      <c r="AO447" s="190"/>
      <c r="AP447" s="190"/>
      <c r="AQ447" s="190"/>
      <c r="AR447" s="190"/>
      <c r="AS447" s="190"/>
      <c r="AT447" s="190"/>
      <c r="AU447" s="190"/>
      <c r="AV447" s="190"/>
      <c r="AW447" s="190"/>
      <c r="AX447" s="190"/>
      <c r="AY447" s="190"/>
      <c r="AZ447" s="190"/>
      <c r="BA447" s="190"/>
      <c r="BB447" s="190"/>
      <c r="BC447" s="190"/>
      <c r="BD447" s="190"/>
      <c r="BE447" s="190"/>
      <c r="BF447" s="190"/>
      <c r="BG447" s="190"/>
      <c r="BH447" s="190"/>
      <c r="BI447" s="190"/>
      <c r="BJ447" s="190"/>
      <c r="BK447" s="190"/>
      <c r="BL447" s="190"/>
      <c r="BM447" s="190"/>
      <c r="BN447" s="190"/>
      <c r="BO447" s="190"/>
      <c r="BP447" s="190"/>
      <c r="BQ447" s="190"/>
      <c r="BR447" s="190"/>
    </row>
    <row r="448" spans="1:70" ht="12" customHeight="1">
      <c r="A448" s="261">
        <v>11</v>
      </c>
      <c r="B448" s="262"/>
      <c r="C448" s="262"/>
      <c r="D448" s="262"/>
      <c r="E448" s="262"/>
      <c r="F448" s="262"/>
      <c r="G448" s="266"/>
      <c r="H448" s="262"/>
      <c r="I448" s="264"/>
      <c r="J448" s="265"/>
      <c r="K448" s="266"/>
      <c r="L448" s="266"/>
      <c r="M448" s="262"/>
      <c r="N448" s="266"/>
      <c r="O448" s="262"/>
      <c r="P448" s="267"/>
      <c r="Q448" s="262"/>
      <c r="R448" s="267"/>
      <c r="S448" s="262"/>
      <c r="T448" s="267"/>
      <c r="U448" s="262"/>
      <c r="V448" s="267"/>
      <c r="W448" s="262"/>
      <c r="X448" s="267"/>
      <c r="Y448" s="262"/>
      <c r="Z448" s="266"/>
      <c r="AA448" s="268"/>
      <c r="AB448" s="268"/>
      <c r="AC448" s="268"/>
      <c r="AD448" s="268"/>
      <c r="AE448" s="269"/>
      <c r="AF448" s="194"/>
      <c r="AG448" s="246"/>
      <c r="AH448" s="190"/>
      <c r="AI448" s="190"/>
      <c r="AJ448" s="190"/>
      <c r="AK448" s="190"/>
      <c r="AL448" s="190"/>
      <c r="AM448" s="190"/>
      <c r="AN448" s="190"/>
      <c r="AO448" s="190"/>
      <c r="AP448" s="190"/>
      <c r="AQ448" s="190"/>
      <c r="AR448" s="190"/>
      <c r="AS448" s="190"/>
      <c r="AT448" s="190"/>
      <c r="AU448" s="190"/>
      <c r="AV448" s="190"/>
      <c r="AW448" s="190"/>
      <c r="AX448" s="190"/>
      <c r="AY448" s="190"/>
      <c r="AZ448" s="190"/>
      <c r="BA448" s="190"/>
      <c r="BB448" s="190"/>
      <c r="BC448" s="190"/>
      <c r="BD448" s="190"/>
      <c r="BE448" s="190"/>
      <c r="BF448" s="190"/>
      <c r="BG448" s="190"/>
      <c r="BH448" s="190"/>
      <c r="BI448" s="190"/>
      <c r="BJ448" s="190"/>
      <c r="BK448" s="190"/>
      <c r="BL448" s="190"/>
      <c r="BM448" s="190"/>
      <c r="BN448" s="190"/>
      <c r="BO448" s="190"/>
      <c r="BP448" s="190"/>
      <c r="BQ448" s="190"/>
      <c r="BR448" s="190"/>
    </row>
    <row r="449" spans="1:70" ht="12" customHeight="1">
      <c r="A449" s="261">
        <v>12</v>
      </c>
      <c r="B449" s="262"/>
      <c r="C449" s="262"/>
      <c r="D449" s="262"/>
      <c r="E449" s="262"/>
      <c r="F449" s="262"/>
      <c r="G449" s="266"/>
      <c r="H449" s="262"/>
      <c r="I449" s="264"/>
      <c r="J449" s="265"/>
      <c r="K449" s="266"/>
      <c r="L449" s="266"/>
      <c r="M449" s="262"/>
      <c r="N449" s="266"/>
      <c r="O449" s="262"/>
      <c r="P449" s="267"/>
      <c r="Q449" s="262"/>
      <c r="R449" s="267"/>
      <c r="S449" s="262"/>
      <c r="T449" s="267"/>
      <c r="U449" s="262"/>
      <c r="V449" s="267"/>
      <c r="W449" s="262"/>
      <c r="X449" s="267"/>
      <c r="Y449" s="262"/>
      <c r="Z449" s="266"/>
      <c r="AA449" s="268"/>
      <c r="AB449" s="268"/>
      <c r="AC449" s="268"/>
      <c r="AD449" s="268"/>
      <c r="AE449" s="269"/>
      <c r="AF449" s="194"/>
      <c r="AG449" s="246"/>
      <c r="AH449" s="190"/>
      <c r="AI449" s="190"/>
      <c r="AJ449" s="190"/>
      <c r="AK449" s="190"/>
      <c r="AL449" s="190"/>
      <c r="AM449" s="190"/>
      <c r="AN449" s="190"/>
      <c r="AO449" s="190"/>
      <c r="AP449" s="190"/>
      <c r="AQ449" s="190"/>
      <c r="AR449" s="190"/>
      <c r="AS449" s="190"/>
      <c r="AT449" s="190"/>
      <c r="AU449" s="190"/>
      <c r="AV449" s="190"/>
      <c r="AW449" s="190"/>
      <c r="AX449" s="190"/>
      <c r="AY449" s="190"/>
      <c r="AZ449" s="190"/>
      <c r="BA449" s="190"/>
      <c r="BB449" s="190"/>
      <c r="BC449" s="190"/>
      <c r="BD449" s="190"/>
      <c r="BE449" s="190"/>
      <c r="BF449" s="190"/>
      <c r="BG449" s="190"/>
      <c r="BH449" s="190"/>
      <c r="BI449" s="190"/>
      <c r="BJ449" s="190"/>
      <c r="BK449" s="190"/>
      <c r="BL449" s="190"/>
      <c r="BM449" s="190"/>
      <c r="BN449" s="190"/>
      <c r="BO449" s="190"/>
      <c r="BP449" s="190"/>
      <c r="BQ449" s="190"/>
      <c r="BR449" s="190"/>
    </row>
    <row r="450" spans="1:70" ht="12" customHeight="1">
      <c r="A450" s="261">
        <v>13</v>
      </c>
      <c r="B450" s="262"/>
      <c r="C450" s="262"/>
      <c r="D450" s="262"/>
      <c r="E450" s="262"/>
      <c r="F450" s="262"/>
      <c r="G450" s="266"/>
      <c r="H450" s="262"/>
      <c r="I450" s="264"/>
      <c r="J450" s="265"/>
      <c r="K450" s="266"/>
      <c r="L450" s="266"/>
      <c r="M450" s="262"/>
      <c r="N450" s="266"/>
      <c r="O450" s="262"/>
      <c r="P450" s="267"/>
      <c r="Q450" s="262"/>
      <c r="R450" s="267"/>
      <c r="S450" s="262"/>
      <c r="T450" s="267"/>
      <c r="U450" s="262"/>
      <c r="V450" s="267"/>
      <c r="W450" s="262"/>
      <c r="X450" s="267"/>
      <c r="Y450" s="262"/>
      <c r="Z450" s="266"/>
      <c r="AA450" s="268"/>
      <c r="AB450" s="268"/>
      <c r="AC450" s="268"/>
      <c r="AD450" s="268"/>
      <c r="AE450" s="269"/>
      <c r="AF450" s="194"/>
      <c r="AG450" s="246"/>
      <c r="AH450" s="190"/>
      <c r="AI450" s="190"/>
      <c r="AJ450" s="190"/>
      <c r="AK450" s="190"/>
      <c r="AL450" s="190"/>
      <c r="AM450" s="190"/>
      <c r="AN450" s="190"/>
      <c r="AO450" s="190"/>
      <c r="AP450" s="190"/>
      <c r="AQ450" s="190"/>
      <c r="AR450" s="190"/>
      <c r="AS450" s="190"/>
      <c r="AT450" s="190"/>
      <c r="AU450" s="190"/>
      <c r="AV450" s="190"/>
      <c r="AW450" s="190"/>
      <c r="AX450" s="190"/>
      <c r="AY450" s="190"/>
      <c r="AZ450" s="190"/>
      <c r="BA450" s="190"/>
      <c r="BB450" s="190"/>
      <c r="BC450" s="190"/>
      <c r="BD450" s="190"/>
      <c r="BE450" s="190"/>
      <c r="BF450" s="190"/>
      <c r="BG450" s="190"/>
      <c r="BH450" s="190"/>
      <c r="BI450" s="190"/>
      <c r="BJ450" s="190"/>
      <c r="BK450" s="190"/>
      <c r="BL450" s="190"/>
      <c r="BM450" s="190"/>
      <c r="BN450" s="190"/>
      <c r="BO450" s="190"/>
      <c r="BP450" s="190"/>
      <c r="BQ450" s="190"/>
      <c r="BR450" s="190"/>
    </row>
    <row r="451" spans="1:70" ht="12" customHeight="1">
      <c r="A451" s="261">
        <v>14</v>
      </c>
      <c r="B451" s="262"/>
      <c r="C451" s="262"/>
      <c r="D451" s="262"/>
      <c r="E451" s="262"/>
      <c r="F451" s="262"/>
      <c r="G451" s="266"/>
      <c r="H451" s="262"/>
      <c r="I451" s="264"/>
      <c r="J451" s="265"/>
      <c r="K451" s="266"/>
      <c r="L451" s="266"/>
      <c r="M451" s="262"/>
      <c r="N451" s="266"/>
      <c r="O451" s="262"/>
      <c r="P451" s="267"/>
      <c r="Q451" s="262"/>
      <c r="R451" s="267"/>
      <c r="S451" s="262"/>
      <c r="T451" s="267"/>
      <c r="U451" s="262"/>
      <c r="V451" s="267"/>
      <c r="W451" s="262"/>
      <c r="X451" s="267"/>
      <c r="Y451" s="262"/>
      <c r="Z451" s="266"/>
      <c r="AA451" s="268"/>
      <c r="AB451" s="268"/>
      <c r="AC451" s="268"/>
      <c r="AD451" s="268"/>
      <c r="AE451" s="269"/>
      <c r="AF451" s="194"/>
      <c r="AG451" s="246"/>
      <c r="AH451" s="190"/>
      <c r="AI451" s="190"/>
      <c r="AJ451" s="190"/>
      <c r="AK451" s="190"/>
      <c r="AL451" s="190"/>
      <c r="AM451" s="190"/>
      <c r="AN451" s="190"/>
      <c r="AO451" s="190"/>
      <c r="AP451" s="190"/>
      <c r="AQ451" s="190"/>
      <c r="AR451" s="190"/>
      <c r="AS451" s="190"/>
      <c r="AT451" s="190"/>
      <c r="AU451" s="190"/>
      <c r="AV451" s="190"/>
      <c r="AW451" s="190"/>
      <c r="AX451" s="190"/>
      <c r="AY451" s="190"/>
      <c r="AZ451" s="190"/>
      <c r="BA451" s="190"/>
      <c r="BB451" s="190"/>
      <c r="BC451" s="190"/>
      <c r="BD451" s="190"/>
      <c r="BE451" s="190"/>
      <c r="BF451" s="190"/>
      <c r="BG451" s="190"/>
      <c r="BH451" s="190"/>
      <c r="BI451" s="190"/>
      <c r="BJ451" s="190"/>
      <c r="BK451" s="190"/>
      <c r="BL451" s="190"/>
      <c r="BM451" s="190"/>
      <c r="BN451" s="190"/>
      <c r="BO451" s="190"/>
      <c r="BP451" s="190"/>
      <c r="BQ451" s="190"/>
      <c r="BR451" s="190"/>
    </row>
    <row r="452" spans="1:70" ht="12" customHeight="1">
      <c r="A452" s="261">
        <v>15</v>
      </c>
      <c r="B452" s="262"/>
      <c r="C452" s="262"/>
      <c r="D452" s="262"/>
      <c r="E452" s="262"/>
      <c r="F452" s="262"/>
      <c r="G452" s="266"/>
      <c r="H452" s="262"/>
      <c r="I452" s="264"/>
      <c r="J452" s="265"/>
      <c r="K452" s="266"/>
      <c r="L452" s="266"/>
      <c r="M452" s="262"/>
      <c r="N452" s="266"/>
      <c r="O452" s="262"/>
      <c r="P452" s="267"/>
      <c r="Q452" s="262"/>
      <c r="R452" s="267"/>
      <c r="S452" s="262"/>
      <c r="T452" s="267"/>
      <c r="U452" s="262"/>
      <c r="V452" s="267"/>
      <c r="W452" s="262"/>
      <c r="X452" s="267"/>
      <c r="Y452" s="262"/>
      <c r="Z452" s="266"/>
      <c r="AA452" s="268"/>
      <c r="AB452" s="268"/>
      <c r="AC452" s="268"/>
      <c r="AD452" s="268"/>
      <c r="AE452" s="269"/>
      <c r="AF452" s="194"/>
      <c r="AG452" s="246"/>
      <c r="AH452" s="190"/>
      <c r="AI452" s="190"/>
      <c r="AJ452" s="190"/>
      <c r="AK452" s="190"/>
      <c r="AL452" s="190"/>
      <c r="AM452" s="190"/>
      <c r="AN452" s="190"/>
      <c r="AO452" s="190"/>
      <c r="AP452" s="190"/>
      <c r="AQ452" s="190"/>
      <c r="AR452" s="190"/>
      <c r="AS452" s="190"/>
      <c r="AT452" s="190"/>
      <c r="AU452" s="190"/>
      <c r="AV452" s="190"/>
      <c r="AW452" s="190"/>
      <c r="AX452" s="190"/>
      <c r="AY452" s="190"/>
      <c r="AZ452" s="190"/>
      <c r="BA452" s="190"/>
      <c r="BB452" s="190"/>
      <c r="BC452" s="190"/>
      <c r="BD452" s="190"/>
      <c r="BE452" s="190"/>
      <c r="BF452" s="190"/>
      <c r="BG452" s="190"/>
      <c r="BH452" s="190"/>
      <c r="BI452" s="190"/>
      <c r="BJ452" s="190"/>
      <c r="BK452" s="190"/>
      <c r="BL452" s="190"/>
      <c r="BM452" s="190"/>
      <c r="BN452" s="190"/>
      <c r="BO452" s="190"/>
      <c r="BP452" s="190"/>
      <c r="BQ452" s="190"/>
      <c r="BR452" s="190"/>
    </row>
    <row r="453" spans="1:70" ht="12" customHeight="1">
      <c r="A453" s="261">
        <v>16</v>
      </c>
      <c r="B453" s="262"/>
      <c r="C453" s="262"/>
      <c r="D453" s="262"/>
      <c r="E453" s="262"/>
      <c r="F453" s="262"/>
      <c r="G453" s="266"/>
      <c r="H453" s="262"/>
      <c r="I453" s="264"/>
      <c r="J453" s="265"/>
      <c r="K453" s="266"/>
      <c r="L453" s="266"/>
      <c r="M453" s="262"/>
      <c r="N453" s="266"/>
      <c r="O453" s="262"/>
      <c r="P453" s="267"/>
      <c r="Q453" s="262"/>
      <c r="R453" s="267"/>
      <c r="S453" s="262"/>
      <c r="T453" s="267"/>
      <c r="U453" s="262"/>
      <c r="V453" s="267"/>
      <c r="W453" s="262"/>
      <c r="X453" s="267"/>
      <c r="Y453" s="262"/>
      <c r="Z453" s="266"/>
      <c r="AA453" s="268"/>
      <c r="AB453" s="268"/>
      <c r="AC453" s="268"/>
      <c r="AD453" s="268"/>
      <c r="AE453" s="269"/>
      <c r="AF453" s="194"/>
      <c r="AG453" s="246"/>
      <c r="AH453" s="190"/>
      <c r="AI453" s="190"/>
      <c r="AJ453" s="190"/>
      <c r="AK453" s="190"/>
      <c r="AL453" s="190"/>
      <c r="AM453" s="190"/>
      <c r="AN453" s="190"/>
      <c r="AO453" s="190"/>
      <c r="AP453" s="190"/>
      <c r="AQ453" s="190"/>
      <c r="AR453" s="190"/>
      <c r="AS453" s="190"/>
      <c r="AT453" s="190"/>
      <c r="AU453" s="190"/>
      <c r="AV453" s="190"/>
      <c r="AW453" s="190"/>
      <c r="AX453" s="190"/>
      <c r="AY453" s="190"/>
      <c r="AZ453" s="190"/>
      <c r="BA453" s="190"/>
      <c r="BB453" s="190"/>
      <c r="BC453" s="190"/>
      <c r="BD453" s="190"/>
      <c r="BE453" s="190"/>
      <c r="BF453" s="190"/>
      <c r="BG453" s="190"/>
      <c r="BH453" s="190"/>
      <c r="BI453" s="190"/>
      <c r="BJ453" s="190"/>
      <c r="BK453" s="190"/>
      <c r="BL453" s="190"/>
      <c r="BM453" s="190"/>
      <c r="BN453" s="190"/>
      <c r="BO453" s="190"/>
      <c r="BP453" s="190"/>
      <c r="BQ453" s="190"/>
      <c r="BR453" s="190"/>
    </row>
    <row r="454" spans="1:70" ht="12" customHeight="1">
      <c r="A454" s="261">
        <v>17</v>
      </c>
      <c r="B454" s="262"/>
      <c r="C454" s="262"/>
      <c r="D454" s="262"/>
      <c r="E454" s="262"/>
      <c r="F454" s="262"/>
      <c r="G454" s="266"/>
      <c r="H454" s="262"/>
      <c r="I454" s="264"/>
      <c r="J454" s="265"/>
      <c r="K454" s="266"/>
      <c r="L454" s="266"/>
      <c r="M454" s="262"/>
      <c r="N454" s="266"/>
      <c r="O454" s="262"/>
      <c r="P454" s="267"/>
      <c r="Q454" s="262"/>
      <c r="R454" s="267"/>
      <c r="S454" s="262"/>
      <c r="T454" s="267"/>
      <c r="U454" s="262"/>
      <c r="V454" s="267"/>
      <c r="W454" s="262"/>
      <c r="X454" s="267"/>
      <c r="Y454" s="262"/>
      <c r="Z454" s="266"/>
      <c r="AA454" s="268"/>
      <c r="AB454" s="268"/>
      <c r="AC454" s="268"/>
      <c r="AD454" s="268"/>
      <c r="AE454" s="269"/>
      <c r="AF454" s="194"/>
      <c r="AG454" s="246"/>
      <c r="AH454" s="190"/>
      <c r="AI454" s="190"/>
      <c r="AJ454" s="190"/>
      <c r="AK454" s="190"/>
      <c r="AL454" s="190"/>
      <c r="AM454" s="190"/>
      <c r="AN454" s="190"/>
      <c r="AO454" s="190"/>
      <c r="AP454" s="190"/>
      <c r="AQ454" s="190"/>
      <c r="AR454" s="190"/>
      <c r="AS454" s="190"/>
      <c r="AT454" s="190"/>
      <c r="AU454" s="190"/>
      <c r="AV454" s="190"/>
      <c r="AW454" s="190"/>
      <c r="AX454" s="190"/>
      <c r="AY454" s="190"/>
      <c r="AZ454" s="190"/>
      <c r="BA454" s="190"/>
      <c r="BB454" s="190"/>
      <c r="BC454" s="190"/>
      <c r="BD454" s="190"/>
      <c r="BE454" s="190"/>
      <c r="BF454" s="190"/>
      <c r="BG454" s="190"/>
      <c r="BH454" s="190"/>
      <c r="BI454" s="190"/>
      <c r="BJ454" s="190"/>
      <c r="BK454" s="190"/>
      <c r="BL454" s="190"/>
      <c r="BM454" s="190"/>
      <c r="BN454" s="190"/>
      <c r="BO454" s="190"/>
      <c r="BP454" s="190"/>
      <c r="BQ454" s="190"/>
      <c r="BR454" s="190"/>
    </row>
    <row r="455" spans="1:70" ht="12" customHeight="1">
      <c r="A455" s="261">
        <v>18</v>
      </c>
      <c r="B455" s="262"/>
      <c r="C455" s="262"/>
      <c r="D455" s="262"/>
      <c r="E455" s="262"/>
      <c r="F455" s="262"/>
      <c r="G455" s="266"/>
      <c r="H455" s="262"/>
      <c r="I455" s="264"/>
      <c r="J455" s="265"/>
      <c r="K455" s="266"/>
      <c r="L455" s="266"/>
      <c r="M455" s="262"/>
      <c r="N455" s="266"/>
      <c r="O455" s="262"/>
      <c r="P455" s="267"/>
      <c r="Q455" s="262"/>
      <c r="R455" s="267"/>
      <c r="S455" s="262"/>
      <c r="T455" s="267"/>
      <c r="U455" s="262"/>
      <c r="V455" s="267"/>
      <c r="W455" s="262"/>
      <c r="X455" s="267"/>
      <c r="Y455" s="262"/>
      <c r="Z455" s="266"/>
      <c r="AA455" s="268"/>
      <c r="AB455" s="268"/>
      <c r="AC455" s="268"/>
      <c r="AD455" s="268"/>
      <c r="AE455" s="269"/>
      <c r="AF455" s="194"/>
      <c r="AG455" s="246"/>
      <c r="AH455" s="190"/>
      <c r="AI455" s="190"/>
      <c r="AJ455" s="190"/>
      <c r="AK455" s="190"/>
      <c r="AL455" s="190"/>
      <c r="AM455" s="190"/>
      <c r="AN455" s="190"/>
      <c r="AO455" s="190"/>
      <c r="AP455" s="190"/>
      <c r="AQ455" s="190"/>
      <c r="AR455" s="190"/>
      <c r="AS455" s="190"/>
      <c r="AT455" s="190"/>
      <c r="AU455" s="190"/>
      <c r="AV455" s="190"/>
      <c r="AW455" s="190"/>
      <c r="AX455" s="190"/>
      <c r="AY455" s="190"/>
      <c r="AZ455" s="190"/>
      <c r="BA455" s="190"/>
      <c r="BB455" s="190"/>
      <c r="BC455" s="190"/>
      <c r="BD455" s="190"/>
      <c r="BE455" s="190"/>
      <c r="BF455" s="190"/>
      <c r="BG455" s="190"/>
      <c r="BH455" s="190"/>
      <c r="BI455" s="190"/>
      <c r="BJ455" s="190"/>
      <c r="BK455" s="190"/>
      <c r="BL455" s="190"/>
      <c r="BM455" s="190"/>
      <c r="BN455" s="190"/>
      <c r="BO455" s="190"/>
      <c r="BP455" s="190"/>
      <c r="BQ455" s="190"/>
      <c r="BR455" s="190"/>
    </row>
    <row r="456" spans="1:70" ht="12" customHeight="1">
      <c r="A456" s="261">
        <v>19</v>
      </c>
      <c r="B456" s="262"/>
      <c r="C456" s="262"/>
      <c r="D456" s="262"/>
      <c r="E456" s="262"/>
      <c r="F456" s="262"/>
      <c r="G456" s="266"/>
      <c r="H456" s="262"/>
      <c r="I456" s="264"/>
      <c r="J456" s="265"/>
      <c r="K456" s="266"/>
      <c r="L456" s="266"/>
      <c r="M456" s="262"/>
      <c r="N456" s="266"/>
      <c r="O456" s="262"/>
      <c r="P456" s="267"/>
      <c r="Q456" s="262"/>
      <c r="R456" s="267"/>
      <c r="S456" s="262"/>
      <c r="T456" s="267"/>
      <c r="U456" s="262"/>
      <c r="V456" s="267"/>
      <c r="W456" s="262"/>
      <c r="X456" s="267"/>
      <c r="Y456" s="262"/>
      <c r="Z456" s="266"/>
      <c r="AA456" s="268"/>
      <c r="AB456" s="268"/>
      <c r="AC456" s="268"/>
      <c r="AD456" s="268"/>
      <c r="AE456" s="269"/>
      <c r="AF456" s="194"/>
      <c r="AG456" s="246"/>
      <c r="AH456" s="190"/>
      <c r="AI456" s="190"/>
      <c r="AJ456" s="190"/>
      <c r="AK456" s="190"/>
      <c r="AL456" s="190"/>
      <c r="AM456" s="190"/>
      <c r="AN456" s="190"/>
      <c r="AO456" s="190"/>
      <c r="AP456" s="190"/>
      <c r="AQ456" s="190"/>
      <c r="AR456" s="190"/>
      <c r="AS456" s="190"/>
      <c r="AT456" s="190"/>
      <c r="AU456" s="190"/>
      <c r="AV456" s="190"/>
      <c r="AW456" s="190"/>
      <c r="AX456" s="190"/>
      <c r="AY456" s="190"/>
      <c r="AZ456" s="190"/>
      <c r="BA456" s="190"/>
      <c r="BB456" s="190"/>
      <c r="BC456" s="190"/>
      <c r="BD456" s="190"/>
      <c r="BE456" s="190"/>
      <c r="BF456" s="190"/>
      <c r="BG456" s="190"/>
      <c r="BH456" s="190"/>
      <c r="BI456" s="190"/>
      <c r="BJ456" s="190"/>
      <c r="BK456" s="190"/>
      <c r="BL456" s="190"/>
      <c r="BM456" s="190"/>
      <c r="BN456" s="190"/>
      <c r="BO456" s="190"/>
      <c r="BP456" s="190"/>
      <c r="BQ456" s="190"/>
      <c r="BR456" s="190"/>
    </row>
    <row r="457" spans="1:70" ht="12" customHeight="1">
      <c r="A457" s="261">
        <v>20</v>
      </c>
      <c r="B457" s="262"/>
      <c r="C457" s="262"/>
      <c r="D457" s="262"/>
      <c r="E457" s="262"/>
      <c r="F457" s="262"/>
      <c r="G457" s="266"/>
      <c r="H457" s="262"/>
      <c r="I457" s="264"/>
      <c r="J457" s="265"/>
      <c r="K457" s="266"/>
      <c r="L457" s="266"/>
      <c r="M457" s="262"/>
      <c r="N457" s="266"/>
      <c r="O457" s="262"/>
      <c r="P457" s="267"/>
      <c r="Q457" s="262"/>
      <c r="R457" s="267"/>
      <c r="S457" s="262"/>
      <c r="T457" s="267"/>
      <c r="U457" s="262"/>
      <c r="V457" s="267"/>
      <c r="W457" s="262"/>
      <c r="X457" s="267"/>
      <c r="Y457" s="262"/>
      <c r="Z457" s="266"/>
      <c r="AA457" s="268"/>
      <c r="AB457" s="268"/>
      <c r="AC457" s="268"/>
      <c r="AD457" s="268"/>
      <c r="AE457" s="269"/>
      <c r="AF457" s="194"/>
      <c r="AG457" s="246"/>
      <c r="AH457" s="190"/>
      <c r="AI457" s="190"/>
      <c r="AJ457" s="190"/>
      <c r="AK457" s="190"/>
      <c r="AL457" s="190"/>
      <c r="AM457" s="190"/>
      <c r="AN457" s="190"/>
      <c r="AO457" s="190"/>
      <c r="AP457" s="190"/>
      <c r="AQ457" s="190"/>
      <c r="AR457" s="190"/>
      <c r="AS457" s="190"/>
      <c r="AT457" s="190"/>
      <c r="AU457" s="190"/>
      <c r="AV457" s="190"/>
      <c r="AW457" s="190"/>
      <c r="AX457" s="190"/>
      <c r="AY457" s="190"/>
      <c r="AZ457" s="190"/>
      <c r="BA457" s="190"/>
      <c r="BB457" s="190"/>
      <c r="BC457" s="190"/>
      <c r="BD457" s="190"/>
      <c r="BE457" s="190"/>
      <c r="BF457" s="190"/>
      <c r="BG457" s="190"/>
      <c r="BH457" s="190"/>
      <c r="BI457" s="190"/>
      <c r="BJ457" s="190"/>
      <c r="BK457" s="190"/>
      <c r="BL457" s="190"/>
      <c r="BM457" s="190"/>
      <c r="BN457" s="190"/>
      <c r="BO457" s="190"/>
      <c r="BP457" s="190"/>
      <c r="BQ457" s="190"/>
      <c r="BR457" s="190"/>
    </row>
    <row r="458" spans="1:70" ht="12" customHeight="1">
      <c r="A458" s="261">
        <v>21</v>
      </c>
      <c r="B458" s="262"/>
      <c r="C458" s="262"/>
      <c r="D458" s="262"/>
      <c r="E458" s="262"/>
      <c r="F458" s="262"/>
      <c r="G458" s="266"/>
      <c r="H458" s="262"/>
      <c r="I458" s="264"/>
      <c r="J458" s="265"/>
      <c r="K458" s="266"/>
      <c r="L458" s="266"/>
      <c r="M458" s="262"/>
      <c r="N458" s="266"/>
      <c r="O458" s="262"/>
      <c r="P458" s="267"/>
      <c r="Q458" s="262"/>
      <c r="R458" s="267"/>
      <c r="S458" s="262"/>
      <c r="T458" s="267"/>
      <c r="U458" s="262"/>
      <c r="V458" s="267"/>
      <c r="W458" s="262"/>
      <c r="X458" s="267"/>
      <c r="Y458" s="262"/>
      <c r="Z458" s="266"/>
      <c r="AA458" s="268"/>
      <c r="AB458" s="268"/>
      <c r="AC458" s="268"/>
      <c r="AD458" s="268"/>
      <c r="AE458" s="269"/>
      <c r="AF458" s="194"/>
      <c r="AG458" s="246"/>
      <c r="AH458" s="190"/>
      <c r="AI458" s="190"/>
      <c r="AJ458" s="190"/>
      <c r="AK458" s="190"/>
      <c r="AL458" s="190"/>
      <c r="AM458" s="190"/>
      <c r="AN458" s="190"/>
      <c r="AO458" s="190"/>
      <c r="AP458" s="190"/>
      <c r="AQ458" s="190"/>
      <c r="AR458" s="190"/>
      <c r="AS458" s="190"/>
      <c r="AT458" s="190"/>
      <c r="AU458" s="190"/>
      <c r="AV458" s="190"/>
      <c r="AW458" s="190"/>
      <c r="AX458" s="190"/>
      <c r="AY458" s="190"/>
      <c r="AZ458" s="190"/>
      <c r="BA458" s="190"/>
      <c r="BB458" s="190"/>
      <c r="BC458" s="190"/>
      <c r="BD458" s="190"/>
      <c r="BE458" s="190"/>
      <c r="BF458" s="190"/>
      <c r="BG458" s="190"/>
      <c r="BH458" s="190"/>
      <c r="BI458" s="190"/>
      <c r="BJ458" s="190"/>
      <c r="BK458" s="190"/>
      <c r="BL458" s="190"/>
      <c r="BM458" s="190"/>
      <c r="BN458" s="190"/>
      <c r="BO458" s="190"/>
      <c r="BP458" s="190"/>
      <c r="BQ458" s="190"/>
      <c r="BR458" s="190"/>
    </row>
    <row r="459" spans="1:70" ht="12" customHeight="1">
      <c r="A459" s="261">
        <v>22</v>
      </c>
      <c r="B459" s="262"/>
      <c r="C459" s="262"/>
      <c r="D459" s="262"/>
      <c r="E459" s="262"/>
      <c r="F459" s="262"/>
      <c r="G459" s="266"/>
      <c r="H459" s="262"/>
      <c r="I459" s="264"/>
      <c r="J459" s="265"/>
      <c r="K459" s="266"/>
      <c r="L459" s="266"/>
      <c r="M459" s="262"/>
      <c r="N459" s="266"/>
      <c r="O459" s="262"/>
      <c r="P459" s="267"/>
      <c r="Q459" s="262"/>
      <c r="R459" s="267"/>
      <c r="S459" s="262"/>
      <c r="T459" s="267"/>
      <c r="U459" s="262"/>
      <c r="V459" s="267"/>
      <c r="W459" s="262"/>
      <c r="X459" s="267"/>
      <c r="Y459" s="262"/>
      <c r="Z459" s="266"/>
      <c r="AA459" s="268"/>
      <c r="AB459" s="268"/>
      <c r="AC459" s="268"/>
      <c r="AD459" s="268"/>
      <c r="AE459" s="269"/>
      <c r="AF459" s="194"/>
      <c r="AG459" s="246"/>
      <c r="AH459" s="190"/>
      <c r="AI459" s="190"/>
      <c r="AJ459" s="190"/>
      <c r="AK459" s="190"/>
      <c r="AL459" s="190"/>
      <c r="AM459" s="190"/>
      <c r="AN459" s="190"/>
      <c r="AO459" s="190"/>
      <c r="AP459" s="190"/>
      <c r="AQ459" s="190"/>
      <c r="AR459" s="190"/>
      <c r="AS459" s="190"/>
      <c r="AT459" s="190"/>
      <c r="AU459" s="190"/>
      <c r="AV459" s="190"/>
      <c r="AW459" s="190"/>
      <c r="AX459" s="190"/>
      <c r="AY459" s="190"/>
      <c r="AZ459" s="190"/>
      <c r="BA459" s="190"/>
      <c r="BB459" s="190"/>
      <c r="BC459" s="190"/>
      <c r="BD459" s="190"/>
      <c r="BE459" s="190"/>
      <c r="BF459" s="190"/>
      <c r="BG459" s="190"/>
      <c r="BH459" s="190"/>
      <c r="BI459" s="190"/>
      <c r="BJ459" s="190"/>
      <c r="BK459" s="190"/>
      <c r="BL459" s="190"/>
      <c r="BM459" s="190"/>
      <c r="BN459" s="190"/>
      <c r="BO459" s="190"/>
      <c r="BP459" s="190"/>
      <c r="BQ459" s="190"/>
      <c r="BR459" s="190"/>
    </row>
    <row r="460" spans="1:70" ht="12" customHeight="1">
      <c r="A460" s="261">
        <v>23</v>
      </c>
      <c r="B460" s="262"/>
      <c r="C460" s="262"/>
      <c r="D460" s="262"/>
      <c r="E460" s="262"/>
      <c r="F460" s="262"/>
      <c r="G460" s="266"/>
      <c r="H460" s="262"/>
      <c r="I460" s="264"/>
      <c r="J460" s="265"/>
      <c r="K460" s="266"/>
      <c r="L460" s="266"/>
      <c r="M460" s="262"/>
      <c r="N460" s="266"/>
      <c r="O460" s="262"/>
      <c r="P460" s="267"/>
      <c r="Q460" s="262"/>
      <c r="R460" s="267"/>
      <c r="S460" s="262"/>
      <c r="T460" s="267"/>
      <c r="U460" s="262"/>
      <c r="V460" s="267"/>
      <c r="W460" s="262"/>
      <c r="X460" s="267"/>
      <c r="Y460" s="262"/>
      <c r="Z460" s="266"/>
      <c r="AA460" s="268"/>
      <c r="AB460" s="268"/>
      <c r="AC460" s="268"/>
      <c r="AD460" s="268"/>
      <c r="AE460" s="269"/>
      <c r="AF460" s="194"/>
      <c r="AG460" s="246"/>
      <c r="AH460" s="190"/>
      <c r="AI460" s="190"/>
      <c r="AJ460" s="190"/>
      <c r="AK460" s="190"/>
      <c r="AL460" s="190"/>
      <c r="AM460" s="190"/>
      <c r="AN460" s="190"/>
      <c r="AO460" s="190"/>
      <c r="AP460" s="190"/>
      <c r="AQ460" s="190"/>
      <c r="AR460" s="190"/>
      <c r="AS460" s="190"/>
      <c r="AT460" s="190"/>
      <c r="AU460" s="190"/>
      <c r="AV460" s="190"/>
      <c r="AW460" s="190"/>
      <c r="AX460" s="190"/>
      <c r="AY460" s="190"/>
      <c r="AZ460" s="190"/>
      <c r="BA460" s="190"/>
      <c r="BB460" s="190"/>
      <c r="BC460" s="190"/>
      <c r="BD460" s="190"/>
      <c r="BE460" s="190"/>
      <c r="BF460" s="190"/>
      <c r="BG460" s="190"/>
      <c r="BH460" s="190"/>
      <c r="BI460" s="190"/>
      <c r="BJ460" s="190"/>
      <c r="BK460" s="190"/>
      <c r="BL460" s="190"/>
      <c r="BM460" s="190"/>
      <c r="BN460" s="190"/>
      <c r="BO460" s="190"/>
      <c r="BP460" s="190"/>
      <c r="BQ460" s="190"/>
      <c r="BR460" s="190"/>
    </row>
    <row r="461" spans="1:70" ht="12" customHeight="1">
      <c r="A461" s="261">
        <v>24</v>
      </c>
      <c r="B461" s="262"/>
      <c r="C461" s="262"/>
      <c r="D461" s="262"/>
      <c r="E461" s="262"/>
      <c r="F461" s="262"/>
      <c r="G461" s="266"/>
      <c r="H461" s="262"/>
      <c r="I461" s="264"/>
      <c r="J461" s="265"/>
      <c r="K461" s="266"/>
      <c r="L461" s="266"/>
      <c r="M461" s="262"/>
      <c r="N461" s="266"/>
      <c r="O461" s="262"/>
      <c r="P461" s="267"/>
      <c r="Q461" s="262"/>
      <c r="R461" s="267"/>
      <c r="S461" s="262"/>
      <c r="T461" s="267"/>
      <c r="U461" s="262"/>
      <c r="V461" s="267"/>
      <c r="W461" s="262"/>
      <c r="X461" s="267"/>
      <c r="Y461" s="262"/>
      <c r="Z461" s="266"/>
      <c r="AA461" s="268"/>
      <c r="AB461" s="268"/>
      <c r="AC461" s="268"/>
      <c r="AD461" s="268"/>
      <c r="AE461" s="269"/>
      <c r="AF461" s="194"/>
      <c r="AG461" s="246"/>
      <c r="AH461" s="190"/>
      <c r="AI461" s="190"/>
      <c r="AJ461" s="190"/>
      <c r="AK461" s="190"/>
      <c r="AL461" s="190"/>
      <c r="AM461" s="190"/>
      <c r="AN461" s="190"/>
      <c r="AO461" s="190"/>
      <c r="AP461" s="190"/>
      <c r="AQ461" s="190"/>
      <c r="AR461" s="190"/>
      <c r="AS461" s="190"/>
      <c r="AT461" s="190"/>
      <c r="AU461" s="190"/>
      <c r="AV461" s="190"/>
      <c r="AW461" s="190"/>
      <c r="AX461" s="190"/>
      <c r="AY461" s="190"/>
      <c r="AZ461" s="190"/>
      <c r="BA461" s="190"/>
      <c r="BB461" s="190"/>
      <c r="BC461" s="190"/>
      <c r="BD461" s="190"/>
      <c r="BE461" s="190"/>
      <c r="BF461" s="190"/>
      <c r="BG461" s="190"/>
      <c r="BH461" s="190"/>
      <c r="BI461" s="190"/>
      <c r="BJ461" s="190"/>
      <c r="BK461" s="190"/>
      <c r="BL461" s="190"/>
      <c r="BM461" s="190"/>
      <c r="BN461" s="190"/>
      <c r="BO461" s="190"/>
      <c r="BP461" s="190"/>
      <c r="BQ461" s="190"/>
      <c r="BR461" s="190"/>
    </row>
    <row r="462" spans="1:70" ht="12" customHeight="1">
      <c r="A462" s="261">
        <v>25</v>
      </c>
      <c r="B462" s="262"/>
      <c r="C462" s="262"/>
      <c r="D462" s="262"/>
      <c r="E462" s="262"/>
      <c r="F462" s="262"/>
      <c r="G462" s="266"/>
      <c r="H462" s="262"/>
      <c r="I462" s="264"/>
      <c r="J462" s="265"/>
      <c r="K462" s="266"/>
      <c r="L462" s="266"/>
      <c r="M462" s="262"/>
      <c r="N462" s="266"/>
      <c r="O462" s="262"/>
      <c r="P462" s="267"/>
      <c r="Q462" s="262"/>
      <c r="R462" s="267"/>
      <c r="S462" s="262"/>
      <c r="T462" s="267"/>
      <c r="U462" s="262"/>
      <c r="V462" s="267"/>
      <c r="W462" s="262"/>
      <c r="X462" s="267"/>
      <c r="Y462" s="262"/>
      <c r="Z462" s="266"/>
      <c r="AA462" s="268"/>
      <c r="AB462" s="268"/>
      <c r="AC462" s="268"/>
      <c r="AD462" s="268"/>
      <c r="AE462" s="269"/>
      <c r="AF462" s="194"/>
      <c r="AG462" s="246"/>
      <c r="AH462" s="190"/>
      <c r="AI462" s="190"/>
      <c r="AJ462" s="190"/>
      <c r="AK462" s="190"/>
      <c r="AL462" s="190"/>
      <c r="AM462" s="190"/>
      <c r="AN462" s="190"/>
      <c r="AO462" s="190"/>
      <c r="AP462" s="190"/>
      <c r="AQ462" s="190"/>
      <c r="AR462" s="190"/>
      <c r="AS462" s="190"/>
      <c r="AT462" s="190"/>
      <c r="AU462" s="190"/>
      <c r="AV462" s="190"/>
      <c r="AW462" s="190"/>
      <c r="AX462" s="190"/>
      <c r="AY462" s="190"/>
      <c r="AZ462" s="190"/>
      <c r="BA462" s="190"/>
      <c r="BB462" s="190"/>
      <c r="BC462" s="190"/>
      <c r="BD462" s="190"/>
      <c r="BE462" s="190"/>
      <c r="BF462" s="190"/>
      <c r="BG462" s="190"/>
      <c r="BH462" s="190"/>
      <c r="BI462" s="190"/>
      <c r="BJ462" s="190"/>
      <c r="BK462" s="190"/>
      <c r="BL462" s="190"/>
      <c r="BM462" s="190"/>
      <c r="BN462" s="190"/>
      <c r="BO462" s="190"/>
      <c r="BP462" s="190"/>
      <c r="BQ462" s="190"/>
      <c r="BR462" s="190"/>
    </row>
    <row r="463" spans="1:70" ht="12" customHeight="1">
      <c r="A463" s="261">
        <v>26</v>
      </c>
      <c r="B463" s="262"/>
      <c r="C463" s="262"/>
      <c r="D463" s="262"/>
      <c r="E463" s="262"/>
      <c r="F463" s="262"/>
      <c r="G463" s="266"/>
      <c r="H463" s="262"/>
      <c r="I463" s="264"/>
      <c r="J463" s="265"/>
      <c r="K463" s="266"/>
      <c r="L463" s="266"/>
      <c r="M463" s="262"/>
      <c r="N463" s="266"/>
      <c r="O463" s="262"/>
      <c r="P463" s="267"/>
      <c r="Q463" s="262"/>
      <c r="R463" s="267"/>
      <c r="S463" s="262"/>
      <c r="T463" s="267"/>
      <c r="U463" s="262"/>
      <c r="V463" s="267"/>
      <c r="W463" s="262"/>
      <c r="X463" s="267"/>
      <c r="Y463" s="262"/>
      <c r="Z463" s="266"/>
      <c r="AA463" s="268"/>
      <c r="AB463" s="268"/>
      <c r="AC463" s="268"/>
      <c r="AD463" s="268"/>
      <c r="AE463" s="269"/>
      <c r="AF463" s="194"/>
      <c r="AG463" s="246"/>
      <c r="AH463" s="190"/>
      <c r="AI463" s="190"/>
      <c r="AJ463" s="190"/>
      <c r="AK463" s="190"/>
      <c r="AL463" s="190"/>
      <c r="AM463" s="190"/>
      <c r="AN463" s="190"/>
      <c r="AO463" s="190"/>
      <c r="AP463" s="190"/>
      <c r="AQ463" s="190"/>
      <c r="AR463" s="190"/>
      <c r="AS463" s="190"/>
      <c r="AT463" s="190"/>
      <c r="AU463" s="190"/>
      <c r="AV463" s="190"/>
      <c r="AW463" s="190"/>
      <c r="AX463" s="190"/>
      <c r="AY463" s="190"/>
      <c r="AZ463" s="190"/>
      <c r="BA463" s="190"/>
      <c r="BB463" s="190"/>
      <c r="BC463" s="190"/>
      <c r="BD463" s="190"/>
      <c r="BE463" s="190"/>
      <c r="BF463" s="190"/>
      <c r="BG463" s="190"/>
      <c r="BH463" s="190"/>
      <c r="BI463" s="190"/>
      <c r="BJ463" s="190"/>
      <c r="BK463" s="190"/>
      <c r="BL463" s="190"/>
      <c r="BM463" s="190"/>
      <c r="BN463" s="190"/>
      <c r="BO463" s="190"/>
      <c r="BP463" s="190"/>
      <c r="BQ463" s="190"/>
      <c r="BR463" s="190"/>
    </row>
    <row r="464" spans="1:70" ht="12" customHeight="1">
      <c r="A464" s="261">
        <v>27</v>
      </c>
      <c r="B464" s="262"/>
      <c r="C464" s="262"/>
      <c r="D464" s="262"/>
      <c r="E464" s="262"/>
      <c r="F464" s="262"/>
      <c r="G464" s="266"/>
      <c r="H464" s="262"/>
      <c r="I464" s="264"/>
      <c r="J464" s="265"/>
      <c r="K464" s="266"/>
      <c r="L464" s="266"/>
      <c r="M464" s="262"/>
      <c r="N464" s="266"/>
      <c r="O464" s="262"/>
      <c r="P464" s="267"/>
      <c r="Q464" s="262"/>
      <c r="R464" s="267"/>
      <c r="S464" s="262"/>
      <c r="T464" s="267"/>
      <c r="U464" s="262"/>
      <c r="V464" s="267"/>
      <c r="W464" s="262"/>
      <c r="X464" s="267"/>
      <c r="Y464" s="262"/>
      <c r="Z464" s="266"/>
      <c r="AA464" s="268"/>
      <c r="AB464" s="268"/>
      <c r="AC464" s="268"/>
      <c r="AD464" s="268"/>
      <c r="AE464" s="269"/>
      <c r="AF464" s="194"/>
      <c r="AG464" s="246"/>
      <c r="AH464" s="190"/>
      <c r="AI464" s="190"/>
      <c r="AJ464" s="190"/>
      <c r="AK464" s="190"/>
      <c r="AL464" s="190"/>
      <c r="AM464" s="190"/>
      <c r="AN464" s="190"/>
      <c r="AO464" s="190"/>
      <c r="AP464" s="190"/>
      <c r="AQ464" s="190"/>
      <c r="AR464" s="190"/>
      <c r="AS464" s="190"/>
      <c r="AT464" s="190"/>
      <c r="AU464" s="190"/>
      <c r="AV464" s="190"/>
      <c r="AW464" s="190"/>
      <c r="AX464" s="190"/>
      <c r="AY464" s="190"/>
      <c r="AZ464" s="190"/>
      <c r="BA464" s="190"/>
      <c r="BB464" s="190"/>
      <c r="BC464" s="190"/>
      <c r="BD464" s="190"/>
      <c r="BE464" s="190"/>
      <c r="BF464" s="190"/>
      <c r="BG464" s="190"/>
      <c r="BH464" s="190"/>
      <c r="BI464" s="190"/>
      <c r="BJ464" s="190"/>
      <c r="BK464" s="190"/>
      <c r="BL464" s="190"/>
      <c r="BM464" s="190"/>
      <c r="BN464" s="190"/>
      <c r="BO464" s="190"/>
      <c r="BP464" s="190"/>
      <c r="BQ464" s="190"/>
      <c r="BR464" s="190"/>
    </row>
    <row r="465" spans="1:70" ht="12" customHeight="1">
      <c r="A465" s="261">
        <v>28</v>
      </c>
      <c r="B465" s="262"/>
      <c r="C465" s="262"/>
      <c r="D465" s="262"/>
      <c r="E465" s="262"/>
      <c r="F465" s="262"/>
      <c r="G465" s="266"/>
      <c r="H465" s="262"/>
      <c r="I465" s="264"/>
      <c r="J465" s="265"/>
      <c r="K465" s="266"/>
      <c r="L465" s="266"/>
      <c r="M465" s="262"/>
      <c r="N465" s="266"/>
      <c r="O465" s="262"/>
      <c r="P465" s="267"/>
      <c r="Q465" s="262"/>
      <c r="R465" s="267"/>
      <c r="S465" s="262"/>
      <c r="T465" s="267"/>
      <c r="U465" s="262"/>
      <c r="V465" s="267"/>
      <c r="W465" s="262"/>
      <c r="X465" s="267"/>
      <c r="Y465" s="262"/>
      <c r="Z465" s="266"/>
      <c r="AA465" s="268"/>
      <c r="AB465" s="268"/>
      <c r="AC465" s="268"/>
      <c r="AD465" s="268"/>
      <c r="AE465" s="269"/>
      <c r="AF465" s="194"/>
      <c r="AG465" s="246"/>
      <c r="AH465" s="190"/>
      <c r="AI465" s="190"/>
      <c r="AJ465" s="190"/>
      <c r="AK465" s="190"/>
      <c r="AL465" s="190"/>
      <c r="AM465" s="190"/>
      <c r="AN465" s="190"/>
      <c r="AO465" s="190"/>
      <c r="AP465" s="190"/>
      <c r="AQ465" s="190"/>
      <c r="AR465" s="190"/>
      <c r="AS465" s="190"/>
      <c r="AT465" s="190"/>
      <c r="AU465" s="190"/>
      <c r="AV465" s="190"/>
      <c r="AW465" s="190"/>
      <c r="AX465" s="190"/>
      <c r="AY465" s="190"/>
      <c r="AZ465" s="190"/>
      <c r="BA465" s="190"/>
      <c r="BB465" s="190"/>
      <c r="BC465" s="190"/>
      <c r="BD465" s="190"/>
      <c r="BE465" s="190"/>
      <c r="BF465" s="190"/>
      <c r="BG465" s="190"/>
      <c r="BH465" s="190"/>
      <c r="BI465" s="190"/>
      <c r="BJ465" s="190"/>
      <c r="BK465" s="190"/>
      <c r="BL465" s="190"/>
      <c r="BM465" s="190"/>
      <c r="BN465" s="190"/>
      <c r="BO465" s="190"/>
      <c r="BP465" s="190"/>
      <c r="BQ465" s="190"/>
      <c r="BR465" s="190"/>
    </row>
    <row r="466" spans="1:70" ht="12" customHeight="1">
      <c r="A466" s="261">
        <v>29</v>
      </c>
      <c r="B466" s="262"/>
      <c r="C466" s="262"/>
      <c r="D466" s="262"/>
      <c r="E466" s="262"/>
      <c r="F466" s="262"/>
      <c r="G466" s="266"/>
      <c r="H466" s="262"/>
      <c r="I466" s="264"/>
      <c r="J466" s="265"/>
      <c r="K466" s="266"/>
      <c r="L466" s="266"/>
      <c r="M466" s="262"/>
      <c r="N466" s="266"/>
      <c r="O466" s="262"/>
      <c r="P466" s="267"/>
      <c r="Q466" s="262"/>
      <c r="R466" s="267"/>
      <c r="S466" s="262"/>
      <c r="T466" s="267"/>
      <c r="U466" s="262"/>
      <c r="V466" s="267"/>
      <c r="W466" s="262"/>
      <c r="X466" s="267"/>
      <c r="Y466" s="262"/>
      <c r="Z466" s="266"/>
      <c r="AA466" s="268"/>
      <c r="AB466" s="268"/>
      <c r="AC466" s="268"/>
      <c r="AD466" s="268"/>
      <c r="AE466" s="269"/>
      <c r="AF466" s="194"/>
      <c r="AG466" s="246"/>
      <c r="AH466" s="190"/>
      <c r="AI466" s="190"/>
      <c r="AJ466" s="190"/>
      <c r="AK466" s="190"/>
      <c r="AL466" s="190"/>
      <c r="AM466" s="190"/>
      <c r="AN466" s="190"/>
      <c r="AO466" s="190"/>
      <c r="AP466" s="190"/>
      <c r="AQ466" s="190"/>
      <c r="AR466" s="190"/>
      <c r="AS466" s="190"/>
      <c r="AT466" s="190"/>
      <c r="AU466" s="190"/>
      <c r="AV466" s="190"/>
      <c r="AW466" s="190"/>
      <c r="AX466" s="190"/>
      <c r="AY466" s="190"/>
      <c r="AZ466" s="190"/>
      <c r="BA466" s="190"/>
      <c r="BB466" s="190"/>
      <c r="BC466" s="190"/>
      <c r="BD466" s="190"/>
      <c r="BE466" s="190"/>
      <c r="BF466" s="190"/>
      <c r="BG466" s="190"/>
      <c r="BH466" s="190"/>
      <c r="BI466" s="190"/>
      <c r="BJ466" s="190"/>
      <c r="BK466" s="190"/>
      <c r="BL466" s="190"/>
      <c r="BM466" s="190"/>
      <c r="BN466" s="190"/>
      <c r="BO466" s="190"/>
      <c r="BP466" s="190"/>
      <c r="BQ466" s="190"/>
      <c r="BR466" s="190"/>
    </row>
    <row r="467" spans="1:70" ht="12" customHeight="1">
      <c r="A467" s="261">
        <v>30</v>
      </c>
      <c r="B467" s="262"/>
      <c r="C467" s="262"/>
      <c r="D467" s="262"/>
      <c r="E467" s="262"/>
      <c r="F467" s="262"/>
      <c r="G467" s="266"/>
      <c r="H467" s="262"/>
      <c r="I467" s="264"/>
      <c r="J467" s="265"/>
      <c r="K467" s="266"/>
      <c r="L467" s="266"/>
      <c r="M467" s="262"/>
      <c r="N467" s="266"/>
      <c r="O467" s="262"/>
      <c r="P467" s="267"/>
      <c r="Q467" s="262"/>
      <c r="R467" s="267"/>
      <c r="S467" s="262"/>
      <c r="T467" s="267"/>
      <c r="U467" s="262"/>
      <c r="V467" s="267"/>
      <c r="W467" s="262"/>
      <c r="X467" s="267"/>
      <c r="Y467" s="262"/>
      <c r="Z467" s="266"/>
      <c r="AA467" s="268"/>
      <c r="AB467" s="268"/>
      <c r="AC467" s="268"/>
      <c r="AD467" s="268"/>
      <c r="AE467" s="269"/>
      <c r="AF467" s="194"/>
      <c r="AG467" s="246"/>
      <c r="AH467" s="190"/>
      <c r="AI467" s="190"/>
      <c r="AJ467" s="190"/>
      <c r="AK467" s="190"/>
      <c r="AL467" s="190"/>
      <c r="AM467" s="190"/>
      <c r="AN467" s="190"/>
      <c r="AO467" s="190"/>
      <c r="AP467" s="190"/>
      <c r="AQ467" s="190"/>
      <c r="AR467" s="190"/>
      <c r="AS467" s="190"/>
      <c r="AT467" s="190"/>
      <c r="AU467" s="190"/>
      <c r="AV467" s="190"/>
      <c r="AW467" s="190"/>
      <c r="AX467" s="190"/>
      <c r="AY467" s="190"/>
      <c r="AZ467" s="190"/>
      <c r="BA467" s="190"/>
      <c r="BB467" s="190"/>
      <c r="BC467" s="190"/>
      <c r="BD467" s="190"/>
      <c r="BE467" s="190"/>
      <c r="BF467" s="190"/>
      <c r="BG467" s="190"/>
      <c r="BH467" s="190"/>
      <c r="BI467" s="190"/>
      <c r="BJ467" s="190"/>
      <c r="BK467" s="190"/>
      <c r="BL467" s="190"/>
      <c r="BM467" s="190"/>
      <c r="BN467" s="190"/>
      <c r="BO467" s="190"/>
      <c r="BP467" s="190"/>
      <c r="BQ467" s="190"/>
      <c r="BR467" s="190"/>
    </row>
    <row r="468" spans="1:70" ht="12" customHeight="1">
      <c r="A468" s="261">
        <v>31</v>
      </c>
      <c r="B468" s="262"/>
      <c r="C468" s="262"/>
      <c r="D468" s="262"/>
      <c r="E468" s="262"/>
      <c r="F468" s="262"/>
      <c r="G468" s="266"/>
      <c r="H468" s="262"/>
      <c r="I468" s="264"/>
      <c r="J468" s="265"/>
      <c r="K468" s="266"/>
      <c r="L468" s="266"/>
      <c r="M468" s="262"/>
      <c r="N468" s="266"/>
      <c r="O468" s="262"/>
      <c r="P468" s="267"/>
      <c r="Q468" s="262"/>
      <c r="R468" s="267"/>
      <c r="S468" s="262"/>
      <c r="T468" s="267"/>
      <c r="U468" s="262"/>
      <c r="V468" s="267"/>
      <c r="W468" s="262"/>
      <c r="X468" s="267"/>
      <c r="Y468" s="262"/>
      <c r="Z468" s="266"/>
      <c r="AA468" s="268"/>
      <c r="AB468" s="268"/>
      <c r="AC468" s="268"/>
      <c r="AD468" s="268"/>
      <c r="AE468" s="269"/>
      <c r="AF468" s="194"/>
      <c r="AG468" s="246"/>
      <c r="AH468" s="190"/>
      <c r="AI468" s="190"/>
      <c r="AJ468" s="190"/>
      <c r="AK468" s="190"/>
      <c r="AL468" s="190"/>
      <c r="AM468" s="190"/>
      <c r="AN468" s="190"/>
      <c r="AO468" s="190"/>
      <c r="AP468" s="190"/>
      <c r="AQ468" s="190"/>
      <c r="AR468" s="190"/>
      <c r="AS468" s="190"/>
      <c r="AT468" s="190"/>
      <c r="AU468" s="190"/>
      <c r="AV468" s="190"/>
      <c r="AW468" s="190"/>
      <c r="AX468" s="190"/>
      <c r="AY468" s="190"/>
      <c r="AZ468" s="190"/>
      <c r="BA468" s="190"/>
      <c r="BB468" s="190"/>
      <c r="BC468" s="190"/>
      <c r="BD468" s="190"/>
      <c r="BE468" s="190"/>
      <c r="BF468" s="190"/>
      <c r="BG468" s="190"/>
      <c r="BH468" s="190"/>
      <c r="BI468" s="190"/>
      <c r="BJ468" s="190"/>
      <c r="BK468" s="190"/>
      <c r="BL468" s="190"/>
      <c r="BM468" s="190"/>
      <c r="BN468" s="190"/>
      <c r="BO468" s="190"/>
      <c r="BP468" s="190"/>
      <c r="BQ468" s="190"/>
      <c r="BR468" s="190"/>
    </row>
    <row r="469" spans="1:70" ht="12" customHeight="1">
      <c r="A469" s="261">
        <v>32</v>
      </c>
      <c r="B469" s="262"/>
      <c r="C469" s="262"/>
      <c r="D469" s="262"/>
      <c r="E469" s="262"/>
      <c r="F469" s="262"/>
      <c r="G469" s="266"/>
      <c r="H469" s="262"/>
      <c r="I469" s="264"/>
      <c r="J469" s="265"/>
      <c r="K469" s="266"/>
      <c r="L469" s="266"/>
      <c r="M469" s="262"/>
      <c r="N469" s="266"/>
      <c r="O469" s="262"/>
      <c r="P469" s="267"/>
      <c r="Q469" s="262"/>
      <c r="R469" s="267"/>
      <c r="S469" s="262"/>
      <c r="T469" s="267"/>
      <c r="U469" s="262"/>
      <c r="V469" s="267"/>
      <c r="W469" s="262"/>
      <c r="X469" s="267"/>
      <c r="Y469" s="262"/>
      <c r="Z469" s="266"/>
      <c r="AA469" s="268"/>
      <c r="AB469" s="268"/>
      <c r="AC469" s="268"/>
      <c r="AD469" s="268"/>
      <c r="AE469" s="269"/>
      <c r="AF469" s="194"/>
      <c r="AG469" s="246"/>
      <c r="AH469" s="190"/>
      <c r="AI469" s="190"/>
      <c r="AJ469" s="190"/>
      <c r="AK469" s="190"/>
      <c r="AL469" s="190"/>
      <c r="AM469" s="190"/>
      <c r="AN469" s="190"/>
      <c r="AO469" s="190"/>
      <c r="AP469" s="190"/>
      <c r="AQ469" s="190"/>
      <c r="AR469" s="190"/>
      <c r="AS469" s="190"/>
      <c r="AT469" s="190"/>
      <c r="AU469" s="190"/>
      <c r="AV469" s="190"/>
      <c r="AW469" s="190"/>
      <c r="AX469" s="190"/>
      <c r="AY469" s="190"/>
      <c r="AZ469" s="190"/>
      <c r="BA469" s="190"/>
      <c r="BB469" s="190"/>
      <c r="BC469" s="190"/>
      <c r="BD469" s="190"/>
      <c r="BE469" s="190"/>
      <c r="BF469" s="190"/>
      <c r="BG469" s="190"/>
      <c r="BH469" s="190"/>
      <c r="BI469" s="190"/>
      <c r="BJ469" s="190"/>
      <c r="BK469" s="190"/>
      <c r="BL469" s="190"/>
      <c r="BM469" s="190"/>
      <c r="BN469" s="190"/>
      <c r="BO469" s="190"/>
      <c r="BP469" s="190"/>
      <c r="BQ469" s="190"/>
      <c r="BR469" s="190"/>
    </row>
    <row r="470" spans="1:70" ht="12" customHeight="1">
      <c r="A470" s="261">
        <v>33</v>
      </c>
      <c r="B470" s="262"/>
      <c r="C470" s="262"/>
      <c r="D470" s="262"/>
      <c r="E470" s="262"/>
      <c r="F470" s="262"/>
      <c r="G470" s="266"/>
      <c r="H470" s="262"/>
      <c r="I470" s="264"/>
      <c r="J470" s="265"/>
      <c r="K470" s="266"/>
      <c r="L470" s="266"/>
      <c r="M470" s="262"/>
      <c r="N470" s="266"/>
      <c r="O470" s="262"/>
      <c r="P470" s="267"/>
      <c r="Q470" s="262"/>
      <c r="R470" s="267"/>
      <c r="S470" s="262"/>
      <c r="T470" s="267"/>
      <c r="U470" s="262"/>
      <c r="V470" s="267"/>
      <c r="W470" s="262"/>
      <c r="X470" s="267"/>
      <c r="Y470" s="262"/>
      <c r="Z470" s="266"/>
      <c r="AA470" s="268"/>
      <c r="AB470" s="268"/>
      <c r="AC470" s="268"/>
      <c r="AD470" s="268"/>
      <c r="AE470" s="269"/>
      <c r="AF470" s="194"/>
      <c r="AG470" s="246"/>
      <c r="AH470" s="190"/>
      <c r="AI470" s="190"/>
      <c r="AJ470" s="190"/>
      <c r="AK470" s="190"/>
      <c r="AL470" s="190"/>
      <c r="AM470" s="190"/>
      <c r="AN470" s="190"/>
      <c r="AO470" s="190"/>
      <c r="AP470" s="190"/>
      <c r="AQ470" s="190"/>
      <c r="AR470" s="190"/>
      <c r="AS470" s="190"/>
      <c r="AT470" s="190"/>
      <c r="AU470" s="190"/>
      <c r="AV470" s="190"/>
      <c r="AW470" s="190"/>
      <c r="AX470" s="190"/>
      <c r="AY470" s="190"/>
      <c r="AZ470" s="190"/>
      <c r="BA470" s="190"/>
      <c r="BB470" s="190"/>
      <c r="BC470" s="190"/>
      <c r="BD470" s="190"/>
      <c r="BE470" s="190"/>
      <c r="BF470" s="190"/>
      <c r="BG470" s="190"/>
      <c r="BH470" s="190"/>
      <c r="BI470" s="190"/>
      <c r="BJ470" s="190"/>
      <c r="BK470" s="190"/>
      <c r="BL470" s="190"/>
      <c r="BM470" s="190"/>
      <c r="BN470" s="190"/>
      <c r="BO470" s="190"/>
      <c r="BP470" s="190"/>
      <c r="BQ470" s="190"/>
      <c r="BR470" s="190"/>
    </row>
    <row r="471" spans="1:70" ht="12" customHeight="1">
      <c r="A471" s="261">
        <v>34</v>
      </c>
      <c r="B471" s="262"/>
      <c r="C471" s="262"/>
      <c r="D471" s="262"/>
      <c r="E471" s="262"/>
      <c r="F471" s="262"/>
      <c r="G471" s="266"/>
      <c r="H471" s="262"/>
      <c r="I471" s="264"/>
      <c r="J471" s="265"/>
      <c r="K471" s="266"/>
      <c r="L471" s="266"/>
      <c r="M471" s="262"/>
      <c r="N471" s="266"/>
      <c r="O471" s="262"/>
      <c r="P471" s="267"/>
      <c r="Q471" s="262"/>
      <c r="R471" s="267"/>
      <c r="S471" s="262"/>
      <c r="T471" s="267"/>
      <c r="U471" s="262"/>
      <c r="V471" s="267"/>
      <c r="W471" s="262"/>
      <c r="X471" s="267"/>
      <c r="Y471" s="262"/>
      <c r="Z471" s="266"/>
      <c r="AA471" s="268"/>
      <c r="AB471" s="268"/>
      <c r="AC471" s="268"/>
      <c r="AD471" s="268"/>
      <c r="AE471" s="269"/>
      <c r="AF471" s="194"/>
      <c r="AG471" s="246"/>
      <c r="AH471" s="190"/>
      <c r="AI471" s="190"/>
      <c r="AJ471" s="190"/>
      <c r="AK471" s="190"/>
      <c r="AL471" s="190"/>
      <c r="AM471" s="190"/>
      <c r="AN471" s="190"/>
      <c r="AO471" s="190"/>
      <c r="AP471" s="190"/>
      <c r="AQ471" s="190"/>
      <c r="AR471" s="190"/>
      <c r="AS471" s="190"/>
      <c r="AT471" s="190"/>
      <c r="AU471" s="190"/>
      <c r="AV471" s="190"/>
      <c r="AW471" s="190"/>
      <c r="AX471" s="190"/>
      <c r="AY471" s="190"/>
      <c r="AZ471" s="190"/>
      <c r="BA471" s="190"/>
      <c r="BB471" s="190"/>
      <c r="BC471" s="190"/>
      <c r="BD471" s="190"/>
      <c r="BE471" s="190"/>
      <c r="BF471" s="190"/>
      <c r="BG471" s="190"/>
      <c r="BH471" s="190"/>
      <c r="BI471" s="190"/>
      <c r="BJ471" s="190"/>
      <c r="BK471" s="190"/>
      <c r="BL471" s="190"/>
      <c r="BM471" s="190"/>
      <c r="BN471" s="190"/>
      <c r="BO471" s="190"/>
      <c r="BP471" s="190"/>
      <c r="BQ471" s="190"/>
      <c r="BR471" s="190"/>
    </row>
    <row r="472" spans="1:70" ht="12" customHeight="1">
      <c r="A472" s="261">
        <v>35</v>
      </c>
      <c r="B472" s="262"/>
      <c r="C472" s="262"/>
      <c r="D472" s="262"/>
      <c r="E472" s="262"/>
      <c r="F472" s="262"/>
      <c r="G472" s="266"/>
      <c r="H472" s="262"/>
      <c r="I472" s="264"/>
      <c r="J472" s="265"/>
      <c r="K472" s="266"/>
      <c r="L472" s="266"/>
      <c r="M472" s="262"/>
      <c r="N472" s="266"/>
      <c r="O472" s="262"/>
      <c r="P472" s="267"/>
      <c r="Q472" s="262"/>
      <c r="R472" s="267"/>
      <c r="S472" s="262"/>
      <c r="T472" s="267"/>
      <c r="U472" s="262"/>
      <c r="V472" s="267"/>
      <c r="W472" s="262"/>
      <c r="X472" s="267"/>
      <c r="Y472" s="262"/>
      <c r="Z472" s="266"/>
      <c r="AA472" s="268"/>
      <c r="AB472" s="268"/>
      <c r="AC472" s="268"/>
      <c r="AD472" s="268"/>
      <c r="AE472" s="269"/>
      <c r="AF472" s="194"/>
      <c r="AG472" s="246"/>
      <c r="AH472" s="190"/>
      <c r="AI472" s="190"/>
      <c r="AJ472" s="190"/>
      <c r="AK472" s="190"/>
      <c r="AL472" s="190"/>
      <c r="AM472" s="190"/>
      <c r="AN472" s="190"/>
      <c r="AO472" s="190"/>
      <c r="AP472" s="190"/>
      <c r="AQ472" s="190"/>
      <c r="AR472" s="190"/>
      <c r="AS472" s="190"/>
      <c r="AT472" s="190"/>
      <c r="AU472" s="190"/>
      <c r="AV472" s="190"/>
      <c r="AW472" s="190"/>
      <c r="AX472" s="190"/>
      <c r="AY472" s="190"/>
      <c r="AZ472" s="190"/>
      <c r="BA472" s="190"/>
      <c r="BB472" s="190"/>
      <c r="BC472" s="190"/>
      <c r="BD472" s="190"/>
      <c r="BE472" s="190"/>
      <c r="BF472" s="190"/>
      <c r="BG472" s="190"/>
      <c r="BH472" s="190"/>
      <c r="BI472" s="190"/>
      <c r="BJ472" s="190"/>
      <c r="BK472" s="190"/>
      <c r="BL472" s="190"/>
      <c r="BM472" s="190"/>
      <c r="BN472" s="190"/>
      <c r="BO472" s="190"/>
      <c r="BP472" s="190"/>
      <c r="BQ472" s="190"/>
      <c r="BR472" s="190"/>
    </row>
    <row r="473" spans="1:70" ht="12" customHeight="1">
      <c r="A473" s="261">
        <v>36</v>
      </c>
      <c r="B473" s="262"/>
      <c r="C473" s="262"/>
      <c r="D473" s="262"/>
      <c r="E473" s="262"/>
      <c r="F473" s="262"/>
      <c r="G473" s="266"/>
      <c r="H473" s="262"/>
      <c r="I473" s="264"/>
      <c r="J473" s="265"/>
      <c r="K473" s="266"/>
      <c r="L473" s="266"/>
      <c r="M473" s="262"/>
      <c r="N473" s="266"/>
      <c r="O473" s="262"/>
      <c r="P473" s="267"/>
      <c r="Q473" s="262"/>
      <c r="R473" s="267"/>
      <c r="S473" s="262"/>
      <c r="T473" s="267"/>
      <c r="U473" s="262"/>
      <c r="V473" s="267"/>
      <c r="W473" s="262"/>
      <c r="X473" s="267"/>
      <c r="Y473" s="262"/>
      <c r="Z473" s="266"/>
      <c r="AA473" s="268"/>
      <c r="AB473" s="268"/>
      <c r="AC473" s="268"/>
      <c r="AD473" s="268"/>
      <c r="AE473" s="269"/>
      <c r="AF473" s="194"/>
      <c r="AG473" s="246"/>
      <c r="AH473" s="190"/>
      <c r="AI473" s="190"/>
      <c r="AJ473" s="190"/>
      <c r="AK473" s="190"/>
      <c r="AL473" s="190"/>
      <c r="AM473" s="190"/>
      <c r="AN473" s="190"/>
      <c r="AO473" s="190"/>
      <c r="AP473" s="190"/>
      <c r="AQ473" s="190"/>
      <c r="AR473" s="190"/>
      <c r="AS473" s="190"/>
      <c r="AT473" s="190"/>
      <c r="AU473" s="190"/>
      <c r="AV473" s="190"/>
      <c r="AW473" s="190"/>
      <c r="AX473" s="190"/>
      <c r="AY473" s="190"/>
      <c r="AZ473" s="190"/>
      <c r="BA473" s="190"/>
      <c r="BB473" s="190"/>
      <c r="BC473" s="190"/>
      <c r="BD473" s="190"/>
      <c r="BE473" s="190"/>
      <c r="BF473" s="190"/>
      <c r="BG473" s="190"/>
      <c r="BH473" s="190"/>
      <c r="BI473" s="190"/>
      <c r="BJ473" s="190"/>
      <c r="BK473" s="190"/>
      <c r="BL473" s="190"/>
      <c r="BM473" s="190"/>
      <c r="BN473" s="190"/>
      <c r="BO473" s="190"/>
      <c r="BP473" s="190"/>
      <c r="BQ473" s="190"/>
      <c r="BR473" s="190"/>
    </row>
    <row r="474" spans="1:70" ht="12" customHeight="1">
      <c r="A474" s="261">
        <v>37</v>
      </c>
      <c r="B474" s="262"/>
      <c r="C474" s="262"/>
      <c r="D474" s="262"/>
      <c r="E474" s="262"/>
      <c r="F474" s="262"/>
      <c r="G474" s="266"/>
      <c r="H474" s="262"/>
      <c r="I474" s="264"/>
      <c r="J474" s="265"/>
      <c r="K474" s="266"/>
      <c r="L474" s="266"/>
      <c r="M474" s="262"/>
      <c r="N474" s="266"/>
      <c r="O474" s="262"/>
      <c r="P474" s="267"/>
      <c r="Q474" s="262"/>
      <c r="R474" s="267"/>
      <c r="S474" s="262"/>
      <c r="T474" s="267"/>
      <c r="U474" s="262"/>
      <c r="V474" s="267"/>
      <c r="W474" s="262"/>
      <c r="X474" s="267"/>
      <c r="Y474" s="262"/>
      <c r="Z474" s="266"/>
      <c r="AA474" s="268"/>
      <c r="AB474" s="268"/>
      <c r="AC474" s="268"/>
      <c r="AD474" s="268"/>
      <c r="AE474" s="269"/>
      <c r="AF474" s="194"/>
      <c r="AG474" s="246"/>
      <c r="AH474" s="190"/>
      <c r="AI474" s="190"/>
      <c r="AJ474" s="190"/>
      <c r="AK474" s="190"/>
      <c r="AL474" s="190"/>
      <c r="AM474" s="190"/>
      <c r="AN474" s="190"/>
      <c r="AO474" s="190"/>
      <c r="AP474" s="190"/>
      <c r="AQ474" s="190"/>
      <c r="AR474" s="190"/>
      <c r="AS474" s="190"/>
      <c r="AT474" s="190"/>
      <c r="AU474" s="190"/>
      <c r="AV474" s="190"/>
      <c r="AW474" s="190"/>
      <c r="AX474" s="190"/>
      <c r="AY474" s="190"/>
      <c r="AZ474" s="190"/>
      <c r="BA474" s="190"/>
      <c r="BB474" s="190"/>
      <c r="BC474" s="190"/>
      <c r="BD474" s="190"/>
      <c r="BE474" s="190"/>
      <c r="BF474" s="190"/>
      <c r="BG474" s="190"/>
      <c r="BH474" s="190"/>
      <c r="BI474" s="190"/>
      <c r="BJ474" s="190"/>
      <c r="BK474" s="190"/>
      <c r="BL474" s="190"/>
      <c r="BM474" s="190"/>
      <c r="BN474" s="190"/>
      <c r="BO474" s="190"/>
      <c r="BP474" s="190"/>
      <c r="BQ474" s="190"/>
      <c r="BR474" s="190"/>
    </row>
    <row r="475" spans="1:70" ht="12" customHeight="1">
      <c r="A475" s="261">
        <v>38</v>
      </c>
      <c r="B475" s="262"/>
      <c r="C475" s="262"/>
      <c r="D475" s="262"/>
      <c r="E475" s="262"/>
      <c r="F475" s="262"/>
      <c r="G475" s="266"/>
      <c r="H475" s="262"/>
      <c r="I475" s="264"/>
      <c r="J475" s="265"/>
      <c r="K475" s="266"/>
      <c r="L475" s="266"/>
      <c r="M475" s="262"/>
      <c r="N475" s="266"/>
      <c r="O475" s="262"/>
      <c r="P475" s="267"/>
      <c r="Q475" s="262"/>
      <c r="R475" s="267"/>
      <c r="S475" s="262"/>
      <c r="T475" s="267"/>
      <c r="U475" s="262"/>
      <c r="V475" s="267"/>
      <c r="W475" s="262"/>
      <c r="X475" s="267"/>
      <c r="Y475" s="262"/>
      <c r="Z475" s="266"/>
      <c r="AA475" s="268"/>
      <c r="AB475" s="268"/>
      <c r="AC475" s="268"/>
      <c r="AD475" s="268"/>
      <c r="AE475" s="269"/>
      <c r="AF475" s="194"/>
      <c r="AG475" s="246"/>
      <c r="AH475" s="190"/>
      <c r="AI475" s="190"/>
      <c r="AJ475" s="190"/>
      <c r="AK475" s="190"/>
      <c r="AL475" s="190"/>
      <c r="AM475" s="190"/>
      <c r="AN475" s="190"/>
      <c r="AO475" s="190"/>
      <c r="AP475" s="190"/>
      <c r="AQ475" s="190"/>
      <c r="AR475" s="190"/>
      <c r="AS475" s="190"/>
      <c r="AT475" s="190"/>
      <c r="AU475" s="190"/>
      <c r="AV475" s="190"/>
      <c r="AW475" s="190"/>
      <c r="AX475" s="190"/>
      <c r="AY475" s="190"/>
      <c r="AZ475" s="190"/>
      <c r="BA475" s="190"/>
      <c r="BB475" s="190"/>
      <c r="BC475" s="190"/>
      <c r="BD475" s="190"/>
      <c r="BE475" s="190"/>
      <c r="BF475" s="190"/>
      <c r="BG475" s="190"/>
      <c r="BH475" s="190"/>
      <c r="BI475" s="190"/>
      <c r="BJ475" s="190"/>
      <c r="BK475" s="190"/>
      <c r="BL475" s="190"/>
      <c r="BM475" s="190"/>
      <c r="BN475" s="190"/>
      <c r="BO475" s="190"/>
      <c r="BP475" s="190"/>
      <c r="BQ475" s="190"/>
      <c r="BR475" s="190"/>
    </row>
    <row r="476" spans="1:70" ht="12" customHeight="1">
      <c r="A476" s="261">
        <v>39</v>
      </c>
      <c r="B476" s="262"/>
      <c r="C476" s="262"/>
      <c r="D476" s="262"/>
      <c r="E476" s="262"/>
      <c r="F476" s="262"/>
      <c r="G476" s="266"/>
      <c r="H476" s="262"/>
      <c r="I476" s="264"/>
      <c r="J476" s="265"/>
      <c r="K476" s="266"/>
      <c r="L476" s="266"/>
      <c r="M476" s="262"/>
      <c r="N476" s="266"/>
      <c r="O476" s="262"/>
      <c r="P476" s="267"/>
      <c r="Q476" s="262"/>
      <c r="R476" s="267"/>
      <c r="S476" s="262"/>
      <c r="T476" s="267"/>
      <c r="U476" s="262"/>
      <c r="V476" s="267"/>
      <c r="W476" s="262"/>
      <c r="X476" s="267"/>
      <c r="Y476" s="262"/>
      <c r="Z476" s="266"/>
      <c r="AA476" s="268"/>
      <c r="AB476" s="268"/>
      <c r="AC476" s="268"/>
      <c r="AD476" s="268"/>
      <c r="AE476" s="269"/>
      <c r="AF476" s="194"/>
      <c r="AG476" s="246"/>
      <c r="AH476" s="190"/>
      <c r="AI476" s="190"/>
      <c r="AJ476" s="190"/>
      <c r="AK476" s="190"/>
      <c r="AL476" s="190"/>
      <c r="AM476" s="190"/>
      <c r="AN476" s="190"/>
      <c r="AO476" s="190"/>
      <c r="AP476" s="190"/>
      <c r="AQ476" s="190"/>
      <c r="AR476" s="190"/>
      <c r="AS476" s="190"/>
      <c r="AT476" s="190"/>
      <c r="AU476" s="190"/>
      <c r="AV476" s="190"/>
      <c r="AW476" s="190"/>
      <c r="AX476" s="190"/>
      <c r="AY476" s="190"/>
      <c r="AZ476" s="190"/>
      <c r="BA476" s="190"/>
      <c r="BB476" s="190"/>
      <c r="BC476" s="190"/>
      <c r="BD476" s="190"/>
      <c r="BE476" s="190"/>
      <c r="BF476" s="190"/>
      <c r="BG476" s="190"/>
      <c r="BH476" s="190"/>
      <c r="BI476" s="190"/>
      <c r="BJ476" s="190"/>
      <c r="BK476" s="190"/>
      <c r="BL476" s="190"/>
      <c r="BM476" s="190"/>
      <c r="BN476" s="190"/>
      <c r="BO476" s="190"/>
      <c r="BP476" s="190"/>
      <c r="BQ476" s="190"/>
      <c r="BR476" s="190"/>
    </row>
    <row r="477" spans="1:70" ht="12" customHeight="1">
      <c r="A477" s="261">
        <v>40</v>
      </c>
      <c r="B477" s="262"/>
      <c r="C477" s="262"/>
      <c r="D477" s="262"/>
      <c r="E477" s="262"/>
      <c r="F477" s="262"/>
      <c r="G477" s="266"/>
      <c r="H477" s="262"/>
      <c r="I477" s="264"/>
      <c r="J477" s="265"/>
      <c r="K477" s="266"/>
      <c r="L477" s="266"/>
      <c r="M477" s="262"/>
      <c r="N477" s="266"/>
      <c r="O477" s="262"/>
      <c r="P477" s="267"/>
      <c r="Q477" s="262"/>
      <c r="R477" s="267"/>
      <c r="S477" s="262"/>
      <c r="T477" s="267"/>
      <c r="U477" s="262"/>
      <c r="V477" s="267"/>
      <c r="W477" s="262"/>
      <c r="X477" s="267"/>
      <c r="Y477" s="262"/>
      <c r="Z477" s="266"/>
      <c r="AA477" s="268"/>
      <c r="AB477" s="268"/>
      <c r="AC477" s="268"/>
      <c r="AD477" s="268"/>
      <c r="AE477" s="269"/>
      <c r="AF477" s="194"/>
      <c r="AG477" s="246"/>
      <c r="AH477" s="190"/>
      <c r="AI477" s="190"/>
      <c r="AJ477" s="190"/>
      <c r="AK477" s="190"/>
      <c r="AL477" s="190"/>
      <c r="AM477" s="190"/>
      <c r="AN477" s="190"/>
      <c r="AO477" s="190"/>
      <c r="AP477" s="190"/>
      <c r="AQ477" s="190"/>
      <c r="AR477" s="190"/>
      <c r="AS477" s="190"/>
      <c r="AT477" s="190"/>
      <c r="AU477" s="190"/>
      <c r="AV477" s="190"/>
      <c r="AW477" s="190"/>
      <c r="AX477" s="190"/>
      <c r="AY477" s="190"/>
      <c r="AZ477" s="190"/>
      <c r="BA477" s="190"/>
      <c r="BB477" s="190"/>
      <c r="BC477" s="190"/>
      <c r="BD477" s="190"/>
      <c r="BE477" s="190"/>
      <c r="BF477" s="190"/>
      <c r="BG477" s="190"/>
      <c r="BH477" s="190"/>
      <c r="BI477" s="190"/>
      <c r="BJ477" s="190"/>
      <c r="BK477" s="190"/>
      <c r="BL477" s="190"/>
      <c r="BM477" s="190"/>
      <c r="BN477" s="190"/>
      <c r="BO477" s="190"/>
      <c r="BP477" s="190"/>
      <c r="BQ477" s="190"/>
      <c r="BR477" s="190"/>
    </row>
    <row r="478" spans="1:70" ht="12" customHeight="1">
      <c r="A478" s="261">
        <v>41</v>
      </c>
      <c r="B478" s="262"/>
      <c r="C478" s="262"/>
      <c r="D478" s="262"/>
      <c r="E478" s="262"/>
      <c r="F478" s="262"/>
      <c r="G478" s="266"/>
      <c r="H478" s="262"/>
      <c r="I478" s="264"/>
      <c r="J478" s="265"/>
      <c r="K478" s="266"/>
      <c r="L478" s="266"/>
      <c r="M478" s="262"/>
      <c r="N478" s="266"/>
      <c r="O478" s="262"/>
      <c r="P478" s="267"/>
      <c r="Q478" s="262"/>
      <c r="R478" s="267"/>
      <c r="S478" s="262"/>
      <c r="T478" s="267"/>
      <c r="U478" s="262"/>
      <c r="V478" s="267"/>
      <c r="W478" s="262"/>
      <c r="X478" s="267"/>
      <c r="Y478" s="262"/>
      <c r="Z478" s="266"/>
      <c r="AA478" s="268"/>
      <c r="AB478" s="268"/>
      <c r="AC478" s="268"/>
      <c r="AD478" s="268"/>
      <c r="AE478" s="269"/>
      <c r="AF478" s="194"/>
      <c r="AG478" s="246"/>
      <c r="AH478" s="190"/>
      <c r="AI478" s="190"/>
      <c r="AJ478" s="190"/>
      <c r="AK478" s="190"/>
      <c r="AL478" s="190"/>
      <c r="AM478" s="190"/>
      <c r="AN478" s="190"/>
      <c r="AO478" s="190"/>
      <c r="AP478" s="190"/>
      <c r="AQ478" s="190"/>
      <c r="AR478" s="190"/>
      <c r="AS478" s="190"/>
      <c r="AT478" s="190"/>
      <c r="AU478" s="190"/>
      <c r="AV478" s="190"/>
      <c r="AW478" s="190"/>
      <c r="AX478" s="190"/>
      <c r="AY478" s="190"/>
      <c r="AZ478" s="190"/>
      <c r="BA478" s="190"/>
      <c r="BB478" s="190"/>
      <c r="BC478" s="190"/>
      <c r="BD478" s="190"/>
      <c r="BE478" s="190"/>
      <c r="BF478" s="190"/>
      <c r="BG478" s="190"/>
      <c r="BH478" s="190"/>
      <c r="BI478" s="190"/>
      <c r="BJ478" s="190"/>
      <c r="BK478" s="190"/>
      <c r="BL478" s="190"/>
      <c r="BM478" s="190"/>
      <c r="BN478" s="190"/>
      <c r="BO478" s="190"/>
      <c r="BP478" s="190"/>
      <c r="BQ478" s="190"/>
      <c r="BR478" s="190"/>
    </row>
    <row r="479" spans="1:70" ht="12" customHeight="1">
      <c r="A479" s="261">
        <v>42</v>
      </c>
      <c r="B479" s="262"/>
      <c r="C479" s="262"/>
      <c r="D479" s="262"/>
      <c r="E479" s="262"/>
      <c r="F479" s="262"/>
      <c r="G479" s="266"/>
      <c r="H479" s="262"/>
      <c r="I479" s="264"/>
      <c r="J479" s="265"/>
      <c r="K479" s="266"/>
      <c r="L479" s="266"/>
      <c r="M479" s="262"/>
      <c r="N479" s="266"/>
      <c r="O479" s="262"/>
      <c r="P479" s="267"/>
      <c r="Q479" s="262"/>
      <c r="R479" s="267"/>
      <c r="S479" s="262"/>
      <c r="T479" s="267"/>
      <c r="U479" s="262"/>
      <c r="V479" s="267"/>
      <c r="W479" s="262"/>
      <c r="X479" s="267"/>
      <c r="Y479" s="262"/>
      <c r="Z479" s="266"/>
      <c r="AA479" s="268"/>
      <c r="AB479" s="268"/>
      <c r="AC479" s="268"/>
      <c r="AD479" s="268"/>
      <c r="AE479" s="269"/>
      <c r="AF479" s="194"/>
      <c r="AG479" s="246"/>
      <c r="AH479" s="190"/>
      <c r="AI479" s="190"/>
      <c r="AJ479" s="190"/>
      <c r="AK479" s="190"/>
      <c r="AL479" s="190"/>
      <c r="AM479" s="190"/>
      <c r="AN479" s="190"/>
      <c r="AO479" s="190"/>
      <c r="AP479" s="190"/>
      <c r="AQ479" s="190"/>
      <c r="AR479" s="190"/>
      <c r="AS479" s="190"/>
      <c r="AT479" s="190"/>
      <c r="AU479" s="190"/>
      <c r="AV479" s="190"/>
      <c r="AW479" s="190"/>
      <c r="AX479" s="190"/>
      <c r="AY479" s="190"/>
      <c r="AZ479" s="190"/>
      <c r="BA479" s="190"/>
      <c r="BB479" s="190"/>
      <c r="BC479" s="190"/>
      <c r="BD479" s="190"/>
      <c r="BE479" s="190"/>
      <c r="BF479" s="190"/>
      <c r="BG479" s="190"/>
      <c r="BH479" s="190"/>
      <c r="BI479" s="190"/>
      <c r="BJ479" s="190"/>
      <c r="BK479" s="190"/>
      <c r="BL479" s="190"/>
      <c r="BM479" s="190"/>
      <c r="BN479" s="190"/>
      <c r="BO479" s="190"/>
      <c r="BP479" s="190"/>
      <c r="BQ479" s="190"/>
      <c r="BR479" s="190"/>
    </row>
    <row r="480" spans="1:70" ht="12" customHeight="1">
      <c r="A480" s="261">
        <v>43</v>
      </c>
      <c r="B480" s="262"/>
      <c r="C480" s="262"/>
      <c r="D480" s="262"/>
      <c r="E480" s="262"/>
      <c r="F480" s="262"/>
      <c r="G480" s="266"/>
      <c r="H480" s="262"/>
      <c r="I480" s="264"/>
      <c r="J480" s="265"/>
      <c r="K480" s="266"/>
      <c r="L480" s="266"/>
      <c r="M480" s="262"/>
      <c r="N480" s="266"/>
      <c r="O480" s="262"/>
      <c r="P480" s="267"/>
      <c r="Q480" s="262"/>
      <c r="R480" s="267"/>
      <c r="S480" s="262"/>
      <c r="T480" s="267"/>
      <c r="U480" s="262"/>
      <c r="V480" s="267"/>
      <c r="W480" s="262"/>
      <c r="X480" s="267"/>
      <c r="Y480" s="262"/>
      <c r="Z480" s="266"/>
      <c r="AA480" s="268"/>
      <c r="AB480" s="268"/>
      <c r="AC480" s="268"/>
      <c r="AD480" s="268"/>
      <c r="AE480" s="269"/>
      <c r="AF480" s="194"/>
      <c r="AG480" s="246"/>
      <c r="AH480" s="190"/>
      <c r="AI480" s="190"/>
      <c r="AJ480" s="190"/>
      <c r="AK480" s="190"/>
      <c r="AL480" s="190"/>
      <c r="AM480" s="190"/>
      <c r="AN480" s="190"/>
      <c r="AO480" s="190"/>
      <c r="AP480" s="190"/>
      <c r="AQ480" s="190"/>
      <c r="AR480" s="190"/>
      <c r="AS480" s="190"/>
      <c r="AT480" s="190"/>
      <c r="AU480" s="190"/>
      <c r="AV480" s="190"/>
      <c r="AW480" s="190"/>
      <c r="AX480" s="190"/>
      <c r="AY480" s="190"/>
      <c r="AZ480" s="190"/>
      <c r="BA480" s="190"/>
      <c r="BB480" s="190"/>
      <c r="BC480" s="190"/>
      <c r="BD480" s="190"/>
      <c r="BE480" s="190"/>
      <c r="BF480" s="190"/>
      <c r="BG480" s="190"/>
      <c r="BH480" s="190"/>
      <c r="BI480" s="190"/>
      <c r="BJ480" s="190"/>
      <c r="BK480" s="190"/>
      <c r="BL480" s="190"/>
      <c r="BM480" s="190"/>
      <c r="BN480" s="190"/>
      <c r="BO480" s="190"/>
      <c r="BP480" s="190"/>
      <c r="BQ480" s="190"/>
      <c r="BR480" s="190"/>
    </row>
    <row r="481" spans="1:70" ht="12" customHeight="1">
      <c r="A481" s="261">
        <v>44</v>
      </c>
      <c r="B481" s="262"/>
      <c r="C481" s="262"/>
      <c r="D481" s="262"/>
      <c r="E481" s="262"/>
      <c r="F481" s="262"/>
      <c r="G481" s="266"/>
      <c r="H481" s="262"/>
      <c r="I481" s="264"/>
      <c r="J481" s="265"/>
      <c r="K481" s="266"/>
      <c r="L481" s="266"/>
      <c r="M481" s="262"/>
      <c r="N481" s="266"/>
      <c r="O481" s="262"/>
      <c r="P481" s="267"/>
      <c r="Q481" s="262"/>
      <c r="R481" s="267"/>
      <c r="S481" s="262"/>
      <c r="T481" s="267"/>
      <c r="U481" s="262"/>
      <c r="V481" s="267"/>
      <c r="W481" s="262"/>
      <c r="X481" s="267"/>
      <c r="Y481" s="262"/>
      <c r="Z481" s="266"/>
      <c r="AA481" s="268"/>
      <c r="AB481" s="268"/>
      <c r="AC481" s="268"/>
      <c r="AD481" s="268"/>
      <c r="AE481" s="269"/>
      <c r="AF481" s="194"/>
      <c r="AG481" s="246"/>
      <c r="AH481" s="190"/>
      <c r="AI481" s="190"/>
      <c r="AJ481" s="190"/>
      <c r="AK481" s="190"/>
      <c r="AL481" s="190"/>
      <c r="AM481" s="190"/>
      <c r="AN481" s="190"/>
      <c r="AO481" s="190"/>
      <c r="AP481" s="190"/>
      <c r="AQ481" s="190"/>
      <c r="AR481" s="190"/>
      <c r="AS481" s="190"/>
      <c r="AT481" s="190"/>
      <c r="AU481" s="190"/>
      <c r="AV481" s="190"/>
      <c r="AW481" s="190"/>
      <c r="AX481" s="190"/>
      <c r="AY481" s="190"/>
      <c r="AZ481" s="190"/>
      <c r="BA481" s="190"/>
      <c r="BB481" s="190"/>
      <c r="BC481" s="190"/>
      <c r="BD481" s="190"/>
      <c r="BE481" s="190"/>
      <c r="BF481" s="190"/>
      <c r="BG481" s="190"/>
      <c r="BH481" s="190"/>
      <c r="BI481" s="190"/>
      <c r="BJ481" s="190"/>
      <c r="BK481" s="190"/>
      <c r="BL481" s="190"/>
      <c r="BM481" s="190"/>
      <c r="BN481" s="190"/>
      <c r="BO481" s="190"/>
      <c r="BP481" s="190"/>
      <c r="BQ481" s="190"/>
      <c r="BR481" s="190"/>
    </row>
    <row r="482" spans="1:70" ht="12" customHeight="1">
      <c r="A482" s="261">
        <v>45</v>
      </c>
      <c r="B482" s="262"/>
      <c r="C482" s="262"/>
      <c r="D482" s="262"/>
      <c r="E482" s="262"/>
      <c r="F482" s="262"/>
      <c r="G482" s="266"/>
      <c r="H482" s="262"/>
      <c r="I482" s="264"/>
      <c r="J482" s="265"/>
      <c r="K482" s="266"/>
      <c r="L482" s="266"/>
      <c r="M482" s="262"/>
      <c r="N482" s="266"/>
      <c r="O482" s="262"/>
      <c r="P482" s="267"/>
      <c r="Q482" s="262"/>
      <c r="R482" s="267"/>
      <c r="S482" s="262"/>
      <c r="T482" s="267"/>
      <c r="U482" s="262"/>
      <c r="V482" s="267"/>
      <c r="W482" s="262"/>
      <c r="X482" s="267"/>
      <c r="Y482" s="262"/>
      <c r="Z482" s="266"/>
      <c r="AA482" s="268"/>
      <c r="AB482" s="268"/>
      <c r="AC482" s="268"/>
      <c r="AD482" s="268"/>
      <c r="AE482" s="269"/>
      <c r="AF482" s="194"/>
      <c r="AG482" s="246"/>
      <c r="AH482" s="190"/>
      <c r="AI482" s="190"/>
      <c r="AJ482" s="190"/>
      <c r="AK482" s="190"/>
      <c r="AL482" s="190"/>
      <c r="AM482" s="190"/>
      <c r="AN482" s="190"/>
      <c r="AO482" s="190"/>
      <c r="AP482" s="190"/>
      <c r="AQ482" s="190"/>
      <c r="AR482" s="190"/>
      <c r="AS482" s="190"/>
      <c r="AT482" s="190"/>
      <c r="AU482" s="190"/>
      <c r="AV482" s="190"/>
      <c r="AW482" s="190"/>
      <c r="AX482" s="190"/>
      <c r="AY482" s="190"/>
      <c r="AZ482" s="190"/>
      <c r="BA482" s="190"/>
      <c r="BB482" s="190"/>
      <c r="BC482" s="190"/>
      <c r="BD482" s="190"/>
      <c r="BE482" s="190"/>
      <c r="BF482" s="190"/>
      <c r="BG482" s="190"/>
      <c r="BH482" s="190"/>
      <c r="BI482" s="190"/>
      <c r="BJ482" s="190"/>
      <c r="BK482" s="190"/>
      <c r="BL482" s="190"/>
      <c r="BM482" s="190"/>
      <c r="BN482" s="190"/>
      <c r="BO482" s="190"/>
      <c r="BP482" s="190"/>
      <c r="BQ482" s="190"/>
      <c r="BR482" s="190"/>
    </row>
    <row r="483" spans="1:70" ht="12" customHeight="1">
      <c r="A483" s="261">
        <v>46</v>
      </c>
      <c r="B483" s="262"/>
      <c r="C483" s="262"/>
      <c r="D483" s="262"/>
      <c r="E483" s="262"/>
      <c r="F483" s="262"/>
      <c r="G483" s="266"/>
      <c r="H483" s="262"/>
      <c r="I483" s="264"/>
      <c r="J483" s="265"/>
      <c r="K483" s="266"/>
      <c r="L483" s="266"/>
      <c r="M483" s="262"/>
      <c r="N483" s="266"/>
      <c r="O483" s="262"/>
      <c r="P483" s="267"/>
      <c r="Q483" s="262"/>
      <c r="R483" s="267"/>
      <c r="S483" s="262"/>
      <c r="T483" s="267"/>
      <c r="U483" s="262"/>
      <c r="V483" s="267"/>
      <c r="W483" s="262"/>
      <c r="X483" s="267"/>
      <c r="Y483" s="262"/>
      <c r="Z483" s="266"/>
      <c r="AA483" s="268"/>
      <c r="AB483" s="268"/>
      <c r="AC483" s="268"/>
      <c r="AD483" s="268"/>
      <c r="AE483" s="269"/>
      <c r="AF483" s="194"/>
      <c r="AG483" s="246"/>
      <c r="AH483" s="190"/>
      <c r="AI483" s="190"/>
      <c r="AJ483" s="190"/>
      <c r="AK483" s="190"/>
      <c r="AL483" s="190"/>
      <c r="AM483" s="190"/>
      <c r="AN483" s="190"/>
      <c r="AO483" s="190"/>
      <c r="AP483" s="190"/>
      <c r="AQ483" s="190"/>
      <c r="AR483" s="190"/>
      <c r="AS483" s="190"/>
      <c r="AT483" s="190"/>
      <c r="AU483" s="190"/>
      <c r="AV483" s="190"/>
      <c r="AW483" s="190"/>
      <c r="AX483" s="190"/>
      <c r="AY483" s="190"/>
      <c r="AZ483" s="190"/>
      <c r="BA483" s="190"/>
      <c r="BB483" s="190"/>
      <c r="BC483" s="190"/>
      <c r="BD483" s="190"/>
      <c r="BE483" s="190"/>
      <c r="BF483" s="190"/>
      <c r="BG483" s="190"/>
      <c r="BH483" s="190"/>
      <c r="BI483" s="190"/>
      <c r="BJ483" s="190"/>
      <c r="BK483" s="190"/>
      <c r="BL483" s="190"/>
      <c r="BM483" s="190"/>
      <c r="BN483" s="190"/>
      <c r="BO483" s="190"/>
      <c r="BP483" s="190"/>
      <c r="BQ483" s="190"/>
      <c r="BR483" s="190"/>
    </row>
    <row r="484" spans="1:70" ht="12" customHeight="1">
      <c r="A484" s="261">
        <v>47</v>
      </c>
      <c r="B484" s="262"/>
      <c r="C484" s="262"/>
      <c r="D484" s="262"/>
      <c r="E484" s="262"/>
      <c r="F484" s="262"/>
      <c r="G484" s="266"/>
      <c r="H484" s="262"/>
      <c r="I484" s="264"/>
      <c r="J484" s="265"/>
      <c r="K484" s="266"/>
      <c r="L484" s="266"/>
      <c r="M484" s="262"/>
      <c r="N484" s="266"/>
      <c r="O484" s="262"/>
      <c r="P484" s="267"/>
      <c r="Q484" s="262"/>
      <c r="R484" s="267"/>
      <c r="S484" s="262"/>
      <c r="T484" s="267"/>
      <c r="U484" s="262"/>
      <c r="V484" s="267"/>
      <c r="W484" s="262"/>
      <c r="X484" s="267"/>
      <c r="Y484" s="262"/>
      <c r="Z484" s="266"/>
      <c r="AA484" s="268"/>
      <c r="AB484" s="268"/>
      <c r="AC484" s="268"/>
      <c r="AD484" s="268"/>
      <c r="AE484" s="269"/>
      <c r="AF484" s="194"/>
      <c r="AG484" s="246"/>
      <c r="AH484" s="190"/>
      <c r="AI484" s="190"/>
      <c r="AJ484" s="190"/>
      <c r="AK484" s="190"/>
      <c r="AL484" s="190"/>
      <c r="AM484" s="190"/>
      <c r="AN484" s="190"/>
      <c r="AO484" s="190"/>
      <c r="AP484" s="190"/>
      <c r="AQ484" s="190"/>
      <c r="AR484" s="190"/>
      <c r="AS484" s="190"/>
      <c r="AT484" s="190"/>
      <c r="AU484" s="190"/>
      <c r="AV484" s="190"/>
      <c r="AW484" s="190"/>
      <c r="AX484" s="190"/>
      <c r="AY484" s="190"/>
      <c r="AZ484" s="190"/>
      <c r="BA484" s="190"/>
      <c r="BB484" s="190"/>
      <c r="BC484" s="190"/>
      <c r="BD484" s="190"/>
      <c r="BE484" s="190"/>
      <c r="BF484" s="190"/>
      <c r="BG484" s="190"/>
      <c r="BH484" s="190"/>
      <c r="BI484" s="190"/>
      <c r="BJ484" s="190"/>
      <c r="BK484" s="190"/>
      <c r="BL484" s="190"/>
      <c r="BM484" s="190"/>
      <c r="BN484" s="190"/>
      <c r="BO484" s="190"/>
      <c r="BP484" s="190"/>
      <c r="BQ484" s="190"/>
      <c r="BR484" s="190"/>
    </row>
    <row r="485" spans="1:70" ht="12" customHeight="1">
      <c r="A485" s="261">
        <v>48</v>
      </c>
      <c r="B485" s="262"/>
      <c r="C485" s="262"/>
      <c r="D485" s="262"/>
      <c r="E485" s="262"/>
      <c r="F485" s="262"/>
      <c r="G485" s="266"/>
      <c r="H485" s="262"/>
      <c r="I485" s="264"/>
      <c r="J485" s="265"/>
      <c r="K485" s="266"/>
      <c r="L485" s="266"/>
      <c r="M485" s="262"/>
      <c r="N485" s="266"/>
      <c r="O485" s="262"/>
      <c r="P485" s="267"/>
      <c r="Q485" s="262"/>
      <c r="R485" s="267"/>
      <c r="S485" s="262"/>
      <c r="T485" s="267"/>
      <c r="U485" s="262"/>
      <c r="V485" s="267"/>
      <c r="W485" s="262"/>
      <c r="X485" s="267"/>
      <c r="Y485" s="262"/>
      <c r="Z485" s="266"/>
      <c r="AA485" s="268"/>
      <c r="AB485" s="268"/>
      <c r="AC485" s="268"/>
      <c r="AD485" s="268"/>
      <c r="AE485" s="269"/>
      <c r="AF485" s="194"/>
      <c r="AG485" s="246"/>
      <c r="AH485" s="190"/>
      <c r="AI485" s="190"/>
      <c r="AJ485" s="190"/>
      <c r="AK485" s="190"/>
      <c r="AL485" s="190"/>
      <c r="AM485" s="190"/>
      <c r="AN485" s="190"/>
      <c r="AO485" s="190"/>
      <c r="AP485" s="190"/>
      <c r="AQ485" s="190"/>
      <c r="AR485" s="190"/>
      <c r="AS485" s="190"/>
      <c r="AT485" s="190"/>
      <c r="AU485" s="190"/>
      <c r="AV485" s="190"/>
      <c r="AW485" s="190"/>
      <c r="AX485" s="190"/>
      <c r="AY485" s="190"/>
      <c r="AZ485" s="190"/>
      <c r="BA485" s="190"/>
      <c r="BB485" s="190"/>
      <c r="BC485" s="190"/>
      <c r="BD485" s="190"/>
      <c r="BE485" s="190"/>
      <c r="BF485" s="190"/>
      <c r="BG485" s="190"/>
      <c r="BH485" s="190"/>
      <c r="BI485" s="190"/>
      <c r="BJ485" s="190"/>
      <c r="BK485" s="190"/>
      <c r="BL485" s="190"/>
      <c r="BM485" s="190"/>
      <c r="BN485" s="190"/>
      <c r="BO485" s="190"/>
      <c r="BP485" s="190"/>
      <c r="BQ485" s="190"/>
      <c r="BR485" s="190"/>
    </row>
    <row r="486" spans="1:70" ht="12" customHeight="1">
      <c r="A486" s="261">
        <v>49</v>
      </c>
      <c r="B486" s="262"/>
      <c r="C486" s="262"/>
      <c r="D486" s="262"/>
      <c r="E486" s="262"/>
      <c r="F486" s="262"/>
      <c r="G486" s="266"/>
      <c r="H486" s="262"/>
      <c r="I486" s="264"/>
      <c r="J486" s="265"/>
      <c r="K486" s="266"/>
      <c r="L486" s="266"/>
      <c r="M486" s="262"/>
      <c r="N486" s="266"/>
      <c r="O486" s="262"/>
      <c r="P486" s="267"/>
      <c r="Q486" s="262"/>
      <c r="R486" s="267"/>
      <c r="S486" s="262"/>
      <c r="T486" s="267"/>
      <c r="U486" s="262"/>
      <c r="V486" s="267"/>
      <c r="W486" s="262"/>
      <c r="X486" s="267"/>
      <c r="Y486" s="262"/>
      <c r="Z486" s="266"/>
      <c r="AA486" s="268"/>
      <c r="AB486" s="268"/>
      <c r="AC486" s="268"/>
      <c r="AD486" s="268"/>
      <c r="AE486" s="269"/>
      <c r="AF486" s="194"/>
      <c r="AG486" s="246"/>
      <c r="AH486" s="190"/>
      <c r="AI486" s="190"/>
      <c r="AJ486" s="190"/>
      <c r="AK486" s="190"/>
      <c r="AL486" s="190"/>
      <c r="AM486" s="190"/>
      <c r="AN486" s="190"/>
      <c r="AO486" s="190"/>
      <c r="AP486" s="190"/>
      <c r="AQ486" s="190"/>
      <c r="AR486" s="190"/>
      <c r="AS486" s="190"/>
      <c r="AT486" s="190"/>
      <c r="AU486" s="190"/>
      <c r="AV486" s="190"/>
      <c r="AW486" s="190"/>
      <c r="AX486" s="190"/>
      <c r="AY486" s="190"/>
      <c r="AZ486" s="190"/>
      <c r="BA486" s="190"/>
      <c r="BB486" s="190"/>
      <c r="BC486" s="190"/>
      <c r="BD486" s="190"/>
      <c r="BE486" s="190"/>
      <c r="BF486" s="190"/>
      <c r="BG486" s="190"/>
      <c r="BH486" s="190"/>
      <c r="BI486" s="190"/>
      <c r="BJ486" s="190"/>
      <c r="BK486" s="190"/>
      <c r="BL486" s="190"/>
      <c r="BM486" s="190"/>
      <c r="BN486" s="190"/>
      <c r="BO486" s="190"/>
      <c r="BP486" s="190"/>
      <c r="BQ486" s="190"/>
      <c r="BR486" s="190"/>
    </row>
    <row r="487" spans="1:70" ht="12" customHeight="1" thickBot="1">
      <c r="A487" s="301">
        <v>50</v>
      </c>
      <c r="B487" s="302"/>
      <c r="C487" s="302"/>
      <c r="D487" s="302"/>
      <c r="E487" s="302"/>
      <c r="F487" s="302"/>
      <c r="G487" s="303"/>
      <c r="H487" s="302"/>
      <c r="I487" s="304"/>
      <c r="J487" s="305"/>
      <c r="K487" s="303"/>
      <c r="L487" s="303"/>
      <c r="M487" s="302"/>
      <c r="N487" s="303"/>
      <c r="O487" s="302"/>
      <c r="P487" s="306"/>
      <c r="Q487" s="302"/>
      <c r="R487" s="306"/>
      <c r="S487" s="302"/>
      <c r="T487" s="306"/>
      <c r="U487" s="302"/>
      <c r="V487" s="306"/>
      <c r="W487" s="302"/>
      <c r="X487" s="306"/>
      <c r="Y487" s="302"/>
      <c r="Z487" s="303"/>
      <c r="AA487" s="307"/>
      <c r="AB487" s="307"/>
      <c r="AC487" s="307"/>
      <c r="AD487" s="307"/>
      <c r="AE487" s="308"/>
      <c r="AF487" s="194"/>
      <c r="AG487" s="246"/>
      <c r="AH487" s="190"/>
      <c r="AI487" s="190"/>
      <c r="AJ487" s="190"/>
      <c r="AK487" s="190"/>
      <c r="AL487" s="190"/>
      <c r="AM487" s="190"/>
      <c r="AN487" s="190"/>
      <c r="AO487" s="190"/>
      <c r="AP487" s="190"/>
      <c r="AQ487" s="190"/>
      <c r="AR487" s="190"/>
      <c r="AS487" s="190"/>
      <c r="AT487" s="190"/>
      <c r="AU487" s="190"/>
      <c r="AV487" s="190"/>
      <c r="AW487" s="190"/>
      <c r="AX487" s="190"/>
      <c r="AY487" s="190"/>
      <c r="AZ487" s="190"/>
      <c r="BA487" s="190"/>
      <c r="BB487" s="190"/>
      <c r="BC487" s="190"/>
      <c r="BD487" s="190"/>
      <c r="BE487" s="190"/>
      <c r="BF487" s="190"/>
      <c r="BG487" s="190"/>
      <c r="BH487" s="190"/>
      <c r="BI487" s="190"/>
      <c r="BJ487" s="190"/>
      <c r="BK487" s="190"/>
      <c r="BL487" s="190"/>
      <c r="BM487" s="190"/>
      <c r="BN487" s="190"/>
      <c r="BO487" s="190"/>
      <c r="BP487" s="190"/>
      <c r="BQ487" s="190"/>
      <c r="BR487" s="190"/>
    </row>
    <row r="488" spans="1:70" ht="12" customHeight="1">
      <c r="A488" s="251" t="s">
        <v>0</v>
      </c>
      <c r="B488" s="293">
        <f t="shared" ref="B488:AE488" si="37">SUM(B438:B487)</f>
        <v>0</v>
      </c>
      <c r="C488" s="293">
        <f t="shared" si="37"/>
        <v>0</v>
      </c>
      <c r="D488" s="293">
        <f t="shared" si="37"/>
        <v>0</v>
      </c>
      <c r="E488" s="293">
        <f t="shared" si="37"/>
        <v>0</v>
      </c>
      <c r="F488" s="293">
        <f t="shared" si="37"/>
        <v>0</v>
      </c>
      <c r="G488" s="293">
        <f t="shared" si="37"/>
        <v>0</v>
      </c>
      <c r="H488" s="293">
        <f t="shared" si="37"/>
        <v>0</v>
      </c>
      <c r="I488" s="293">
        <f t="shared" si="37"/>
        <v>0</v>
      </c>
      <c r="J488" s="293">
        <f t="shared" si="37"/>
        <v>0</v>
      </c>
      <c r="K488" s="293">
        <f t="shared" si="37"/>
        <v>0</v>
      </c>
      <c r="L488" s="293">
        <f t="shared" si="37"/>
        <v>0</v>
      </c>
      <c r="M488" s="293">
        <f t="shared" si="37"/>
        <v>0</v>
      </c>
      <c r="N488" s="293">
        <f t="shared" si="37"/>
        <v>0</v>
      </c>
      <c r="O488" s="293">
        <f t="shared" si="37"/>
        <v>0</v>
      </c>
      <c r="P488" s="293">
        <f t="shared" si="37"/>
        <v>0</v>
      </c>
      <c r="Q488" s="293">
        <f t="shared" si="37"/>
        <v>0</v>
      </c>
      <c r="R488" s="293">
        <f t="shared" si="37"/>
        <v>0</v>
      </c>
      <c r="S488" s="293">
        <f t="shared" si="37"/>
        <v>0</v>
      </c>
      <c r="T488" s="293">
        <f t="shared" si="37"/>
        <v>0</v>
      </c>
      <c r="U488" s="293">
        <f t="shared" si="37"/>
        <v>0</v>
      </c>
      <c r="V488" s="293">
        <f t="shared" si="37"/>
        <v>0</v>
      </c>
      <c r="W488" s="293">
        <f t="shared" si="37"/>
        <v>0</v>
      </c>
      <c r="X488" s="293">
        <f t="shared" si="37"/>
        <v>0</v>
      </c>
      <c r="Y488" s="293">
        <f t="shared" si="37"/>
        <v>0</v>
      </c>
      <c r="Z488" s="294">
        <f t="shared" si="37"/>
        <v>0</v>
      </c>
      <c r="AA488" s="294">
        <f t="shared" si="37"/>
        <v>0</v>
      </c>
      <c r="AB488" s="294">
        <f t="shared" si="37"/>
        <v>0</v>
      </c>
      <c r="AC488" s="294">
        <f t="shared" si="37"/>
        <v>0</v>
      </c>
      <c r="AD488" s="294">
        <f t="shared" si="37"/>
        <v>0</v>
      </c>
      <c r="AE488" s="293">
        <f t="shared" si="37"/>
        <v>0</v>
      </c>
      <c r="AF488" s="194"/>
      <c r="AG488" s="246">
        <f>SUM(B488:AE488)</f>
        <v>0</v>
      </c>
      <c r="AH488" s="190"/>
      <c r="AI488" s="190"/>
      <c r="AJ488" s="190"/>
      <c r="AK488" s="190"/>
      <c r="AL488" s="190"/>
      <c r="AM488" s="190"/>
      <c r="AN488" s="190"/>
      <c r="AO488" s="190"/>
      <c r="AP488" s="190"/>
      <c r="AQ488" s="190"/>
      <c r="AR488" s="190"/>
      <c r="AS488" s="190"/>
      <c r="AT488" s="190"/>
      <c r="AU488" s="190"/>
      <c r="AV488" s="190"/>
      <c r="AW488" s="190"/>
      <c r="AX488" s="190"/>
      <c r="AY488" s="190"/>
      <c r="AZ488" s="190"/>
      <c r="BA488" s="190"/>
      <c r="BB488" s="190"/>
      <c r="BC488" s="190"/>
      <c r="BD488" s="190"/>
      <c r="BE488" s="190"/>
      <c r="BF488" s="190"/>
      <c r="BG488" s="190"/>
      <c r="BH488" s="190"/>
      <c r="BI488" s="190"/>
      <c r="BJ488" s="190"/>
      <c r="BK488" s="190"/>
      <c r="BL488" s="190"/>
      <c r="BM488" s="190"/>
      <c r="BN488" s="190"/>
      <c r="BO488" s="190"/>
      <c r="BP488" s="190"/>
      <c r="BQ488" s="190"/>
      <c r="BR488" s="190"/>
    </row>
    <row r="489" spans="1:70" ht="12" customHeight="1">
      <c r="A489" s="261" t="s">
        <v>34</v>
      </c>
      <c r="B489" s="295">
        <f t="shared" ref="B489:AE489" si="38">MAX(B438:B487)</f>
        <v>0</v>
      </c>
      <c r="C489" s="295">
        <f t="shared" si="38"/>
        <v>0</v>
      </c>
      <c r="D489" s="295">
        <f t="shared" si="38"/>
        <v>0</v>
      </c>
      <c r="E489" s="295">
        <f t="shared" si="38"/>
        <v>0</v>
      </c>
      <c r="F489" s="295">
        <f t="shared" si="38"/>
        <v>0</v>
      </c>
      <c r="G489" s="295">
        <f t="shared" si="38"/>
        <v>0</v>
      </c>
      <c r="H489" s="295">
        <f t="shared" si="38"/>
        <v>0</v>
      </c>
      <c r="I489" s="295">
        <f t="shared" si="38"/>
        <v>0</v>
      </c>
      <c r="J489" s="295">
        <f t="shared" si="38"/>
        <v>0</v>
      </c>
      <c r="K489" s="295">
        <f t="shared" si="38"/>
        <v>0</v>
      </c>
      <c r="L489" s="295">
        <f t="shared" si="38"/>
        <v>0</v>
      </c>
      <c r="M489" s="295">
        <f t="shared" si="38"/>
        <v>0</v>
      </c>
      <c r="N489" s="295">
        <f t="shared" si="38"/>
        <v>0</v>
      </c>
      <c r="O489" s="295">
        <f t="shared" si="38"/>
        <v>0</v>
      </c>
      <c r="P489" s="295">
        <f t="shared" si="38"/>
        <v>0</v>
      </c>
      <c r="Q489" s="295">
        <f t="shared" si="38"/>
        <v>0</v>
      </c>
      <c r="R489" s="295">
        <f t="shared" si="38"/>
        <v>0</v>
      </c>
      <c r="S489" s="295">
        <f t="shared" si="38"/>
        <v>0</v>
      </c>
      <c r="T489" s="295">
        <f t="shared" si="38"/>
        <v>0</v>
      </c>
      <c r="U489" s="295">
        <f t="shared" si="38"/>
        <v>0</v>
      </c>
      <c r="V489" s="295">
        <f t="shared" si="38"/>
        <v>0</v>
      </c>
      <c r="W489" s="295">
        <f t="shared" si="38"/>
        <v>0</v>
      </c>
      <c r="X489" s="295">
        <f t="shared" si="38"/>
        <v>0</v>
      </c>
      <c r="Y489" s="295">
        <f t="shared" si="38"/>
        <v>0</v>
      </c>
      <c r="Z489" s="296">
        <f t="shared" si="38"/>
        <v>0</v>
      </c>
      <c r="AA489" s="296">
        <f t="shared" si="38"/>
        <v>0</v>
      </c>
      <c r="AB489" s="296">
        <f t="shared" si="38"/>
        <v>0</v>
      </c>
      <c r="AC489" s="296">
        <f t="shared" si="38"/>
        <v>0</v>
      </c>
      <c r="AD489" s="296">
        <f t="shared" si="38"/>
        <v>0</v>
      </c>
      <c r="AE489" s="295">
        <f t="shared" si="38"/>
        <v>0</v>
      </c>
      <c r="AF489" s="194"/>
      <c r="AG489" s="246"/>
      <c r="AH489" s="190"/>
      <c r="AI489" s="190"/>
      <c r="AJ489" s="190"/>
      <c r="AK489" s="190"/>
      <c r="AL489" s="190"/>
      <c r="AM489" s="190"/>
      <c r="AN489" s="190"/>
      <c r="AO489" s="190"/>
      <c r="AP489" s="190"/>
      <c r="AQ489" s="190"/>
      <c r="AR489" s="190"/>
      <c r="AS489" s="190"/>
      <c r="AT489" s="190"/>
      <c r="AU489" s="190"/>
      <c r="AV489" s="190"/>
      <c r="AW489" s="190"/>
      <c r="AX489" s="190"/>
      <c r="AY489" s="190"/>
      <c r="AZ489" s="190"/>
      <c r="BA489" s="190"/>
      <c r="BB489" s="190"/>
      <c r="BC489" s="190"/>
      <c r="BD489" s="190"/>
      <c r="BE489" s="190"/>
      <c r="BF489" s="190"/>
      <c r="BG489" s="190"/>
      <c r="BH489" s="190"/>
      <c r="BI489" s="190"/>
      <c r="BJ489" s="190"/>
      <c r="BK489" s="190"/>
      <c r="BL489" s="190"/>
      <c r="BM489" s="190"/>
      <c r="BN489" s="190"/>
      <c r="BO489" s="190"/>
      <c r="BP489" s="190"/>
      <c r="BQ489" s="190"/>
      <c r="BR489" s="190"/>
    </row>
    <row r="490" spans="1:70" ht="12" customHeight="1" thickBot="1">
      <c r="A490" s="192" t="s">
        <v>1</v>
      </c>
      <c r="B490" s="242">
        <f t="shared" ref="B490:AE490" si="39">COUNT(B438:B487)</f>
        <v>0</v>
      </c>
      <c r="C490" s="242">
        <f t="shared" si="39"/>
        <v>0</v>
      </c>
      <c r="D490" s="242">
        <f t="shared" si="39"/>
        <v>0</v>
      </c>
      <c r="E490" s="242">
        <f t="shared" si="39"/>
        <v>0</v>
      </c>
      <c r="F490" s="242">
        <f t="shared" si="39"/>
        <v>0</v>
      </c>
      <c r="G490" s="242">
        <f t="shared" si="39"/>
        <v>0</v>
      </c>
      <c r="H490" s="242">
        <f t="shared" si="39"/>
        <v>0</v>
      </c>
      <c r="I490" s="242">
        <f t="shared" si="39"/>
        <v>0</v>
      </c>
      <c r="J490" s="242">
        <f t="shared" si="39"/>
        <v>0</v>
      </c>
      <c r="K490" s="242">
        <f t="shared" si="39"/>
        <v>0</v>
      </c>
      <c r="L490" s="242">
        <f t="shared" si="39"/>
        <v>0</v>
      </c>
      <c r="M490" s="242">
        <f t="shared" si="39"/>
        <v>0</v>
      </c>
      <c r="N490" s="242">
        <f t="shared" si="39"/>
        <v>0</v>
      </c>
      <c r="O490" s="242">
        <f t="shared" si="39"/>
        <v>0</v>
      </c>
      <c r="P490" s="242">
        <f t="shared" si="39"/>
        <v>0</v>
      </c>
      <c r="Q490" s="242">
        <f t="shared" si="39"/>
        <v>0</v>
      </c>
      <c r="R490" s="242">
        <f t="shared" si="39"/>
        <v>0</v>
      </c>
      <c r="S490" s="242">
        <f t="shared" si="39"/>
        <v>0</v>
      </c>
      <c r="T490" s="242">
        <f t="shared" si="39"/>
        <v>0</v>
      </c>
      <c r="U490" s="242">
        <f t="shared" si="39"/>
        <v>0</v>
      </c>
      <c r="V490" s="242">
        <f t="shared" si="39"/>
        <v>0</v>
      </c>
      <c r="W490" s="242">
        <f t="shared" si="39"/>
        <v>0</v>
      </c>
      <c r="X490" s="242">
        <f t="shared" si="39"/>
        <v>0</v>
      </c>
      <c r="Y490" s="242">
        <f t="shared" si="39"/>
        <v>0</v>
      </c>
      <c r="Z490" s="243">
        <f t="shared" si="39"/>
        <v>0</v>
      </c>
      <c r="AA490" s="243">
        <f t="shared" si="39"/>
        <v>0</v>
      </c>
      <c r="AB490" s="243">
        <f t="shared" si="39"/>
        <v>0</v>
      </c>
      <c r="AC490" s="243">
        <f t="shared" si="39"/>
        <v>0</v>
      </c>
      <c r="AD490" s="243">
        <f t="shared" si="39"/>
        <v>0</v>
      </c>
      <c r="AE490" s="242">
        <f t="shared" si="39"/>
        <v>0</v>
      </c>
      <c r="AF490" s="194"/>
      <c r="AG490" s="246">
        <f>SUM(B490:AE490)</f>
        <v>0</v>
      </c>
      <c r="AH490" s="190"/>
      <c r="AI490" s="190"/>
      <c r="AJ490" s="190"/>
      <c r="AK490" s="190"/>
      <c r="AL490" s="190"/>
      <c r="AM490" s="190"/>
      <c r="AN490" s="190"/>
      <c r="AO490" s="190"/>
      <c r="AP490" s="190"/>
      <c r="AQ490" s="190"/>
      <c r="AR490" s="190"/>
      <c r="AS490" s="190"/>
      <c r="AT490" s="190"/>
      <c r="AU490" s="190"/>
      <c r="AV490" s="190"/>
      <c r="AW490" s="190"/>
      <c r="AX490" s="190"/>
      <c r="AY490" s="190"/>
      <c r="AZ490" s="190"/>
      <c r="BA490" s="190"/>
      <c r="BB490" s="190"/>
      <c r="BC490" s="190"/>
      <c r="BD490" s="190"/>
      <c r="BE490" s="190"/>
      <c r="BF490" s="190"/>
      <c r="BG490" s="190"/>
      <c r="BH490" s="190"/>
      <c r="BI490" s="190"/>
      <c r="BJ490" s="190"/>
      <c r="BK490" s="190"/>
      <c r="BL490" s="190"/>
      <c r="BM490" s="190"/>
      <c r="BN490" s="190"/>
      <c r="BO490" s="190"/>
      <c r="BP490" s="190"/>
      <c r="BQ490" s="190"/>
      <c r="BR490" s="190"/>
    </row>
    <row r="491" spans="1:70" ht="12" customHeight="1">
      <c r="A491" s="190"/>
      <c r="B491" s="190"/>
      <c r="C491" s="190"/>
      <c r="D491" s="190"/>
      <c r="E491" s="190"/>
      <c r="F491" s="190"/>
      <c r="G491" s="190"/>
      <c r="H491" s="190"/>
      <c r="I491" s="190"/>
      <c r="J491" s="190"/>
      <c r="K491" s="190"/>
      <c r="L491" s="190"/>
      <c r="M491" s="190"/>
      <c r="N491" s="190"/>
      <c r="O491" s="190"/>
      <c r="P491" s="190"/>
      <c r="Q491" s="190"/>
      <c r="R491" s="190"/>
      <c r="S491" s="190"/>
      <c r="T491" s="190"/>
      <c r="U491" s="190"/>
      <c r="V491" s="190"/>
      <c r="W491" s="190"/>
      <c r="X491" s="190"/>
      <c r="Y491" s="190"/>
      <c r="Z491" s="190"/>
      <c r="AA491" s="190"/>
      <c r="AB491" s="190"/>
      <c r="AC491" s="190"/>
      <c r="AD491" s="190"/>
      <c r="AE491" s="190"/>
      <c r="AF491" s="190"/>
      <c r="AG491" s="194"/>
      <c r="AH491" s="190"/>
      <c r="AI491" s="190"/>
      <c r="AJ491" s="190"/>
      <c r="AK491" s="190"/>
      <c r="AL491" s="190"/>
      <c r="AM491" s="190"/>
      <c r="AN491" s="190"/>
      <c r="AO491" s="190"/>
      <c r="AP491" s="190"/>
      <c r="AQ491" s="190"/>
      <c r="AR491" s="190"/>
      <c r="AS491" s="190"/>
      <c r="AT491" s="190"/>
      <c r="AU491" s="190"/>
      <c r="AV491" s="190"/>
      <c r="AW491" s="190"/>
      <c r="AX491" s="190"/>
      <c r="AY491" s="190"/>
      <c r="AZ491" s="190"/>
      <c r="BA491" s="190"/>
      <c r="BB491" s="190"/>
      <c r="BC491" s="190"/>
      <c r="BD491" s="190"/>
      <c r="BE491" s="190"/>
      <c r="BF491" s="190"/>
      <c r="BG491" s="190"/>
      <c r="BH491" s="190"/>
      <c r="BI491" s="190"/>
      <c r="BJ491" s="190"/>
      <c r="BK491" s="190"/>
      <c r="BL491" s="190"/>
      <c r="BM491" s="190"/>
      <c r="BN491" s="190"/>
      <c r="BO491" s="190"/>
      <c r="BP491" s="190"/>
      <c r="BQ491" s="190"/>
      <c r="BR491" s="190"/>
    </row>
    <row r="492" spans="1:70" ht="12" customHeight="1">
      <c r="A492" s="190"/>
      <c r="B492" s="245">
        <f t="shared" ref="B492:AE492" si="40">B56+B110+B164+B218+B272+B326+B380+B436+B490</f>
        <v>4</v>
      </c>
      <c r="C492" s="245">
        <f t="shared" si="40"/>
        <v>3</v>
      </c>
      <c r="D492" s="245">
        <f t="shared" si="40"/>
        <v>3</v>
      </c>
      <c r="E492" s="245">
        <f t="shared" si="40"/>
        <v>7</v>
      </c>
      <c r="F492" s="245">
        <f t="shared" si="40"/>
        <v>19</v>
      </c>
      <c r="G492" s="245">
        <f t="shared" si="40"/>
        <v>8</v>
      </c>
      <c r="H492" s="245">
        <f t="shared" si="40"/>
        <v>8</v>
      </c>
      <c r="I492" s="245">
        <f t="shared" si="40"/>
        <v>13</v>
      </c>
      <c r="J492" s="245">
        <f t="shared" si="40"/>
        <v>17</v>
      </c>
      <c r="K492" s="245">
        <f t="shared" si="40"/>
        <v>0</v>
      </c>
      <c r="L492" s="245">
        <f t="shared" si="40"/>
        <v>0</v>
      </c>
      <c r="M492" s="245">
        <f t="shared" si="40"/>
        <v>0</v>
      </c>
      <c r="N492" s="245">
        <f t="shared" si="40"/>
        <v>0</v>
      </c>
      <c r="O492" s="245">
        <f t="shared" si="40"/>
        <v>0</v>
      </c>
      <c r="P492" s="245">
        <f t="shared" si="40"/>
        <v>0</v>
      </c>
      <c r="Q492" s="245">
        <f t="shared" si="40"/>
        <v>0</v>
      </c>
      <c r="R492" s="245">
        <f t="shared" si="40"/>
        <v>0</v>
      </c>
      <c r="S492" s="245">
        <f t="shared" si="40"/>
        <v>0</v>
      </c>
      <c r="T492" s="245">
        <f t="shared" si="40"/>
        <v>0</v>
      </c>
      <c r="U492" s="245">
        <f t="shared" si="40"/>
        <v>0</v>
      </c>
      <c r="V492" s="245">
        <f t="shared" si="40"/>
        <v>0</v>
      </c>
      <c r="W492" s="245">
        <f t="shared" si="40"/>
        <v>0</v>
      </c>
      <c r="X492" s="245">
        <f t="shared" si="40"/>
        <v>0</v>
      </c>
      <c r="Y492" s="245">
        <f t="shared" si="40"/>
        <v>0</v>
      </c>
      <c r="Z492" s="245">
        <f t="shared" si="40"/>
        <v>0</v>
      </c>
      <c r="AA492" s="245">
        <f t="shared" si="40"/>
        <v>0</v>
      </c>
      <c r="AB492" s="245">
        <f t="shared" si="40"/>
        <v>0</v>
      </c>
      <c r="AC492" s="245">
        <f t="shared" si="40"/>
        <v>0</v>
      </c>
      <c r="AD492" s="245">
        <f t="shared" si="40"/>
        <v>0</v>
      </c>
      <c r="AE492" s="245">
        <f t="shared" si="40"/>
        <v>0</v>
      </c>
      <c r="AF492" s="245"/>
      <c r="AG492" s="194"/>
      <c r="AH492" s="190"/>
      <c r="AI492" s="190"/>
      <c r="AJ492" s="190"/>
      <c r="AK492" s="190"/>
      <c r="AL492" s="190"/>
      <c r="AM492" s="190"/>
      <c r="AN492" s="190"/>
      <c r="AO492" s="190"/>
      <c r="AP492" s="190"/>
      <c r="AQ492" s="190"/>
      <c r="AR492" s="190"/>
      <c r="AS492" s="190"/>
      <c r="AT492" s="190"/>
      <c r="AU492" s="190"/>
      <c r="AV492" s="190"/>
      <c r="AW492" s="190"/>
      <c r="AX492" s="190"/>
      <c r="AY492" s="190"/>
      <c r="AZ492" s="190"/>
      <c r="BA492" s="190"/>
      <c r="BB492" s="190"/>
      <c r="BC492" s="190"/>
      <c r="BD492" s="190"/>
      <c r="BE492" s="190"/>
      <c r="BF492" s="190"/>
      <c r="BG492" s="190"/>
      <c r="BH492" s="190"/>
      <c r="BI492" s="190"/>
      <c r="BJ492" s="190"/>
      <c r="BK492" s="190"/>
      <c r="BL492" s="190"/>
      <c r="BM492" s="190"/>
      <c r="BN492" s="190"/>
      <c r="BO492" s="190"/>
      <c r="BP492" s="190"/>
      <c r="BQ492" s="190"/>
      <c r="BR492" s="190"/>
    </row>
    <row r="493" spans="1:70" ht="12" customHeight="1">
      <c r="B493" s="245"/>
      <c r="C493" s="244"/>
      <c r="D493" s="244"/>
      <c r="E493" s="244"/>
      <c r="F493" s="244"/>
      <c r="G493" s="244"/>
      <c r="H493" s="244"/>
      <c r="I493" s="244"/>
      <c r="J493" s="244"/>
      <c r="K493" s="244"/>
      <c r="L493" s="244"/>
      <c r="M493" s="244"/>
      <c r="N493" s="244"/>
      <c r="O493" s="244"/>
      <c r="P493" s="244"/>
      <c r="Q493" s="244"/>
      <c r="R493" s="244"/>
      <c r="S493" s="244"/>
      <c r="T493" s="244"/>
      <c r="U493" s="244"/>
      <c r="V493" s="244"/>
      <c r="W493" s="244"/>
      <c r="X493" s="244"/>
      <c r="Y493" s="244"/>
      <c r="Z493" s="244"/>
      <c r="AA493" s="244"/>
      <c r="AB493" s="244"/>
      <c r="AC493" s="244"/>
      <c r="AD493" s="244"/>
      <c r="AE493" s="244"/>
      <c r="AF493" s="244"/>
      <c r="AG493" s="7"/>
    </row>
    <row r="494" spans="1:70" ht="12" customHeight="1">
      <c r="AG494" s="7"/>
    </row>
    <row r="495" spans="1:70" ht="12" customHeight="1">
      <c r="AG495" s="7"/>
    </row>
    <row r="496" spans="1:70" ht="12" customHeight="1">
      <c r="AG496" s="7"/>
    </row>
    <row r="497" spans="33:33" ht="12" customHeight="1">
      <c r="AG497" s="7"/>
    </row>
    <row r="498" spans="33:33" ht="12" customHeight="1">
      <c r="AG498" s="7"/>
    </row>
    <row r="499" spans="33:33" ht="12" customHeight="1">
      <c r="AG499" s="7"/>
    </row>
    <row r="500" spans="33:33" ht="12" customHeight="1">
      <c r="AG500" s="7"/>
    </row>
    <row r="501" spans="33:33" ht="12" customHeight="1">
      <c r="AG501" s="7"/>
    </row>
    <row r="502" spans="33:33" ht="12" customHeight="1">
      <c r="AG502" s="7"/>
    </row>
    <row r="503" spans="33:33" ht="12" customHeight="1">
      <c r="AG503" s="7"/>
    </row>
    <row r="504" spans="33:33" ht="12" customHeight="1">
      <c r="AG504" s="7"/>
    </row>
    <row r="505" spans="33:33" ht="12" customHeight="1">
      <c r="AG505" s="7"/>
    </row>
    <row r="506" spans="33:33" ht="12" customHeight="1">
      <c r="AG506" s="7"/>
    </row>
    <row r="507" spans="33:33" ht="12" customHeight="1">
      <c r="AG507" s="7"/>
    </row>
    <row r="508" spans="33:33" ht="12" customHeight="1">
      <c r="AG508" s="7"/>
    </row>
    <row r="509" spans="33:33" ht="12" customHeight="1">
      <c r="AG509" s="7"/>
    </row>
    <row r="510" spans="33:33" ht="12" customHeight="1">
      <c r="AG510" s="7"/>
    </row>
    <row r="511" spans="33:33" ht="12" customHeight="1">
      <c r="AG511" s="7"/>
    </row>
    <row r="512" spans="33:33" ht="12" customHeight="1">
      <c r="AG512" s="7"/>
    </row>
    <row r="513" spans="33:33" ht="12" customHeight="1">
      <c r="AG513" s="7"/>
    </row>
    <row r="514" spans="33:33" ht="12" customHeight="1">
      <c r="AG514" s="7"/>
    </row>
    <row r="515" spans="33:33" ht="12" customHeight="1">
      <c r="AG515" s="7"/>
    </row>
    <row r="516" spans="33:33" ht="12" customHeight="1">
      <c r="AG516" s="7"/>
    </row>
    <row r="517" spans="33:33" ht="12" customHeight="1">
      <c r="AG517" s="7"/>
    </row>
    <row r="518" spans="33:33" ht="12" customHeight="1">
      <c r="AG518" s="7"/>
    </row>
    <row r="519" spans="33:33" ht="12" customHeight="1">
      <c r="AG519" s="7"/>
    </row>
    <row r="520" spans="33:33" ht="12" customHeight="1">
      <c r="AG520" s="7"/>
    </row>
    <row r="521" spans="33:33" ht="12" customHeight="1">
      <c r="AG521" s="7"/>
    </row>
    <row r="522" spans="33:33" ht="12" customHeight="1">
      <c r="AG522" s="7"/>
    </row>
    <row r="523" spans="33:33" ht="12" customHeight="1">
      <c r="AG523" s="7"/>
    </row>
    <row r="524" spans="33:33" ht="12" customHeight="1">
      <c r="AG524" s="7"/>
    </row>
    <row r="525" spans="33:33" ht="12" customHeight="1">
      <c r="AG525" s="7"/>
    </row>
    <row r="526" spans="33:33" ht="12" customHeight="1">
      <c r="AG526" s="7"/>
    </row>
    <row r="527" spans="33:33" ht="12" customHeight="1">
      <c r="AG527" s="7"/>
    </row>
    <row r="528" spans="33:33" ht="12" customHeight="1">
      <c r="AG528" s="7"/>
    </row>
    <row r="529" spans="33:33" ht="12" customHeight="1">
      <c r="AG529" s="7"/>
    </row>
    <row r="530" spans="33:33" ht="12" customHeight="1">
      <c r="AG530" s="7"/>
    </row>
    <row r="531" spans="33:33" ht="12" customHeight="1">
      <c r="AG531" s="7"/>
    </row>
    <row r="532" spans="33:33" ht="12" customHeight="1">
      <c r="AG532" s="7"/>
    </row>
    <row r="533" spans="33:33" ht="12" customHeight="1">
      <c r="AG533" s="7"/>
    </row>
    <row r="534" spans="33:33" ht="12" customHeight="1">
      <c r="AG534" s="7"/>
    </row>
    <row r="535" spans="33:33" ht="12" customHeight="1">
      <c r="AG535" s="7"/>
    </row>
    <row r="536" spans="33:33" ht="12" customHeight="1">
      <c r="AG536" s="7"/>
    </row>
    <row r="537" spans="33:33" ht="12" customHeight="1">
      <c r="AG537" s="7"/>
    </row>
    <row r="538" spans="33:33" ht="12" customHeight="1">
      <c r="AG538" s="7"/>
    </row>
    <row r="539" spans="33:33" ht="12" customHeight="1">
      <c r="AG539" s="7"/>
    </row>
    <row r="540" spans="33:33" ht="12" customHeight="1">
      <c r="AG540" s="7"/>
    </row>
    <row r="541" spans="33:33" ht="12" customHeight="1">
      <c r="AG541" s="7"/>
    </row>
    <row r="542" spans="33:33" ht="12" customHeight="1">
      <c r="AG542" s="7"/>
    </row>
    <row r="543" spans="33:33" ht="12" customHeight="1">
      <c r="AG543" s="7"/>
    </row>
    <row r="544" spans="33:33" ht="12" customHeight="1">
      <c r="AG544" s="7"/>
    </row>
    <row r="545" spans="33:33" ht="12" customHeight="1">
      <c r="AG545" s="7"/>
    </row>
    <row r="546" spans="33:33" ht="12" customHeight="1">
      <c r="AG546" s="7"/>
    </row>
    <row r="547" spans="33:33" ht="12" customHeight="1">
      <c r="AG547" s="7"/>
    </row>
    <row r="548" spans="33:33" ht="12" customHeight="1">
      <c r="AG548" s="7"/>
    </row>
    <row r="549" spans="33:33" ht="12" customHeight="1">
      <c r="AG549" s="7"/>
    </row>
    <row r="550" spans="33:33" ht="12" customHeight="1">
      <c r="AG550" s="7"/>
    </row>
    <row r="551" spans="33:33" ht="12" customHeight="1">
      <c r="AG551" s="7"/>
    </row>
    <row r="552" spans="33:33" ht="12" customHeight="1">
      <c r="AG552" s="7"/>
    </row>
    <row r="553" spans="33:33" ht="12" customHeight="1">
      <c r="AG553" s="7"/>
    </row>
    <row r="554" spans="33:33" ht="12" customHeight="1">
      <c r="AG554" s="7"/>
    </row>
    <row r="555" spans="33:33" ht="12" customHeight="1">
      <c r="AG555" s="7"/>
    </row>
    <row r="556" spans="33:33" ht="12" customHeight="1">
      <c r="AG556" s="7"/>
    </row>
    <row r="557" spans="33:33" ht="12" customHeight="1">
      <c r="AG557" s="7"/>
    </row>
    <row r="558" spans="33:33" ht="12" customHeight="1">
      <c r="AG558" s="7"/>
    </row>
    <row r="559" spans="33:33" ht="12" customHeight="1">
      <c r="AG559" s="7"/>
    </row>
    <row r="560" spans="33:33" ht="12" customHeight="1">
      <c r="AG560" s="7"/>
    </row>
    <row r="561" spans="33:33" ht="12" customHeight="1">
      <c r="AG561" s="7"/>
    </row>
    <row r="562" spans="33:33" ht="12" customHeight="1">
      <c r="AG562" s="7"/>
    </row>
    <row r="563" spans="33:33" ht="12" customHeight="1">
      <c r="AG563" s="7"/>
    </row>
    <row r="564" spans="33:33" ht="12" customHeight="1">
      <c r="AG564" s="7"/>
    </row>
    <row r="565" spans="33:33" ht="12" customHeight="1">
      <c r="AG565" s="7"/>
    </row>
    <row r="566" spans="33:33" ht="12" customHeight="1">
      <c r="AG566" s="7"/>
    </row>
    <row r="567" spans="33:33" ht="12" customHeight="1">
      <c r="AG567" s="7"/>
    </row>
    <row r="568" spans="33:33" ht="12" customHeight="1">
      <c r="AG568" s="7"/>
    </row>
    <row r="569" spans="33:33" ht="12" customHeight="1">
      <c r="AG569" s="7"/>
    </row>
    <row r="570" spans="33:33" ht="12" customHeight="1">
      <c r="AG570" s="7"/>
    </row>
    <row r="571" spans="33:33" ht="12" customHeight="1">
      <c r="AG571" s="7"/>
    </row>
    <row r="572" spans="33:33" ht="12" customHeight="1">
      <c r="AG572" s="7"/>
    </row>
    <row r="573" spans="33:33" ht="12" customHeight="1">
      <c r="AG573" s="7"/>
    </row>
    <row r="574" spans="33:33" ht="12" customHeight="1">
      <c r="AG574" s="7"/>
    </row>
    <row r="575" spans="33:33" ht="12" customHeight="1">
      <c r="AG575" s="7"/>
    </row>
    <row r="576" spans="33:33" ht="12" customHeight="1">
      <c r="AG576" s="7"/>
    </row>
    <row r="577" spans="33:33" ht="12" customHeight="1">
      <c r="AG577" s="7"/>
    </row>
    <row r="578" spans="33:33" ht="12" customHeight="1">
      <c r="AG578" s="7"/>
    </row>
    <row r="579" spans="33:33" ht="12" customHeight="1">
      <c r="AG579" s="7"/>
    </row>
    <row r="580" spans="33:33" ht="12" customHeight="1">
      <c r="AG580" s="7"/>
    </row>
    <row r="581" spans="33:33" ht="12" customHeight="1">
      <c r="AG581" s="7"/>
    </row>
    <row r="582" spans="33:33" ht="12" customHeight="1">
      <c r="AG582" s="7"/>
    </row>
    <row r="583" spans="33:33" ht="12" customHeight="1">
      <c r="AG583" s="7"/>
    </row>
    <row r="584" spans="33:33" ht="12" customHeight="1">
      <c r="AG584" s="7"/>
    </row>
    <row r="585" spans="33:33" ht="12" customHeight="1">
      <c r="AG585" s="7"/>
    </row>
    <row r="586" spans="33:33" ht="12" customHeight="1">
      <c r="AG586" s="7"/>
    </row>
    <row r="587" spans="33:33" ht="12" customHeight="1">
      <c r="AG587" s="7"/>
    </row>
    <row r="588" spans="33:33" ht="12" customHeight="1">
      <c r="AG588" s="7"/>
    </row>
    <row r="589" spans="33:33" ht="12" customHeight="1">
      <c r="AG589" s="7"/>
    </row>
    <row r="590" spans="33:33" ht="12" customHeight="1">
      <c r="AG590" s="7"/>
    </row>
    <row r="591" spans="33:33" ht="12" customHeight="1">
      <c r="AG591" s="7"/>
    </row>
    <row r="592" spans="33:33" ht="12" customHeight="1">
      <c r="AG592" s="7"/>
    </row>
    <row r="593" spans="33:33" ht="12" customHeight="1">
      <c r="AG593" s="7"/>
    </row>
    <row r="594" spans="33:33" ht="12" customHeight="1">
      <c r="AG594" s="7"/>
    </row>
    <row r="595" spans="33:33" ht="12" customHeight="1">
      <c r="AG595" s="7"/>
    </row>
    <row r="596" spans="33:33" ht="12" customHeight="1">
      <c r="AG596" s="7"/>
    </row>
    <row r="597" spans="33:33" ht="12" customHeight="1">
      <c r="AG597" s="7"/>
    </row>
    <row r="598" spans="33:33" ht="12" customHeight="1">
      <c r="AG598" s="7"/>
    </row>
    <row r="599" spans="33:33" ht="12" customHeight="1">
      <c r="AG599" s="7"/>
    </row>
    <row r="600" spans="33:33" ht="12" customHeight="1">
      <c r="AG600" s="7"/>
    </row>
    <row r="601" spans="33:33" ht="12" customHeight="1">
      <c r="AG601" s="7"/>
    </row>
    <row r="602" spans="33:33" ht="12" customHeight="1">
      <c r="AG602" s="7"/>
    </row>
    <row r="603" spans="33:33" ht="12" customHeight="1">
      <c r="AG603" s="7"/>
    </row>
    <row r="604" spans="33:33" ht="12" customHeight="1">
      <c r="AG604" s="7"/>
    </row>
    <row r="605" spans="33:33" ht="12" customHeight="1">
      <c r="AG605" s="7"/>
    </row>
    <row r="606" spans="33:33" ht="12" customHeight="1">
      <c r="AG606" s="7"/>
    </row>
    <row r="607" spans="33:33" ht="12" customHeight="1">
      <c r="AG607" s="7"/>
    </row>
    <row r="608" spans="33:33" ht="12" customHeight="1">
      <c r="AG608" s="7"/>
    </row>
    <row r="609" spans="33:33" ht="12" customHeight="1">
      <c r="AG609" s="7"/>
    </row>
    <row r="610" spans="33:33" ht="12" customHeight="1">
      <c r="AG610" s="7"/>
    </row>
    <row r="611" spans="33:33" ht="12" customHeight="1">
      <c r="AG611" s="7"/>
    </row>
    <row r="612" spans="33:33" ht="12" customHeight="1">
      <c r="AG612" s="7"/>
    </row>
    <row r="613" spans="33:33" ht="12" customHeight="1">
      <c r="AG613" s="7"/>
    </row>
    <row r="614" spans="33:33" ht="12" customHeight="1">
      <c r="AG614" s="7"/>
    </row>
    <row r="615" spans="33:33" ht="12" customHeight="1">
      <c r="AG615" s="7"/>
    </row>
    <row r="616" spans="33:33" ht="12" customHeight="1">
      <c r="AG616" s="7"/>
    </row>
    <row r="617" spans="33:33" ht="12" customHeight="1">
      <c r="AG617" s="7"/>
    </row>
    <row r="618" spans="33:33" ht="12" customHeight="1">
      <c r="AG618" s="7"/>
    </row>
    <row r="619" spans="33:33" ht="12" customHeight="1">
      <c r="AG619" s="7"/>
    </row>
    <row r="620" spans="33:33" ht="12" customHeight="1">
      <c r="AG620" s="7"/>
    </row>
    <row r="621" spans="33:33" ht="12" customHeight="1">
      <c r="AG621" s="7"/>
    </row>
    <row r="622" spans="33:33" ht="12" customHeight="1">
      <c r="AG622" s="7"/>
    </row>
    <row r="623" spans="33:33" ht="12" customHeight="1">
      <c r="AG623" s="7"/>
    </row>
    <row r="624" spans="33:33" ht="12" customHeight="1">
      <c r="AG624" s="7"/>
    </row>
    <row r="625" spans="33:33" ht="12" customHeight="1">
      <c r="AG625" s="7"/>
    </row>
    <row r="626" spans="33:33" ht="12" customHeight="1">
      <c r="AG626" s="7"/>
    </row>
    <row r="627" spans="33:33" ht="12" customHeight="1">
      <c r="AG627" s="7"/>
    </row>
    <row r="628" spans="33:33" ht="12" customHeight="1">
      <c r="AG628" s="7"/>
    </row>
    <row r="629" spans="33:33" ht="12" customHeight="1">
      <c r="AG629" s="7"/>
    </row>
    <row r="630" spans="33:33" ht="12" customHeight="1">
      <c r="AG630" s="7"/>
    </row>
    <row r="631" spans="33:33" ht="12" customHeight="1">
      <c r="AG631" s="7"/>
    </row>
    <row r="632" spans="33:33" ht="12" customHeight="1">
      <c r="AG632" s="7"/>
    </row>
    <row r="633" spans="33:33" ht="12" customHeight="1">
      <c r="AG633" s="7"/>
    </row>
    <row r="634" spans="33:33" ht="12" customHeight="1">
      <c r="AG634" s="7"/>
    </row>
    <row r="635" spans="33:33" ht="12" customHeight="1">
      <c r="AG635" s="7"/>
    </row>
    <row r="636" spans="33:33" ht="12" customHeight="1">
      <c r="AG636" s="7"/>
    </row>
    <row r="637" spans="33:33" ht="12" customHeight="1">
      <c r="AG637" s="7"/>
    </row>
    <row r="638" spans="33:33" ht="12" customHeight="1">
      <c r="AG638" s="7"/>
    </row>
    <row r="639" spans="33:33" ht="12" customHeight="1">
      <c r="AG639" s="7"/>
    </row>
    <row r="640" spans="33:33" ht="12" customHeight="1">
      <c r="AG640" s="7"/>
    </row>
    <row r="641" spans="33:33" ht="12" customHeight="1">
      <c r="AG641" s="7"/>
    </row>
    <row r="642" spans="33:33" ht="12" customHeight="1">
      <c r="AG642" s="7"/>
    </row>
    <row r="643" spans="33:33" ht="12" customHeight="1">
      <c r="AG643" s="7"/>
    </row>
    <row r="644" spans="33:33" ht="12" customHeight="1">
      <c r="AG644" s="7"/>
    </row>
    <row r="645" spans="33:33" ht="12" customHeight="1">
      <c r="AG645" s="7"/>
    </row>
    <row r="646" spans="33:33" ht="12" customHeight="1">
      <c r="AG646" s="7"/>
    </row>
    <row r="647" spans="33:33" ht="12" customHeight="1">
      <c r="AG647" s="7"/>
    </row>
    <row r="648" spans="33:33" ht="12" customHeight="1">
      <c r="AG648" s="7"/>
    </row>
    <row r="649" spans="33:33" ht="12" customHeight="1">
      <c r="AG649" s="7"/>
    </row>
    <row r="650" spans="33:33" ht="12" customHeight="1">
      <c r="AG650" s="7"/>
    </row>
    <row r="651" spans="33:33" ht="12" customHeight="1">
      <c r="AG651" s="7"/>
    </row>
    <row r="652" spans="33:33" ht="12" customHeight="1">
      <c r="AG652" s="7"/>
    </row>
    <row r="653" spans="33:33" ht="12" customHeight="1">
      <c r="AG653" s="7"/>
    </row>
    <row r="654" spans="33:33" ht="12" customHeight="1">
      <c r="AG654" s="7"/>
    </row>
    <row r="655" spans="33:33" ht="12" customHeight="1">
      <c r="AG655" s="7"/>
    </row>
    <row r="656" spans="33:33" ht="12" customHeight="1">
      <c r="AG656" s="7"/>
    </row>
    <row r="657" spans="33:33" ht="12" customHeight="1">
      <c r="AG657" s="7"/>
    </row>
    <row r="658" spans="33:33" ht="12" customHeight="1">
      <c r="AG658" s="7"/>
    </row>
    <row r="659" spans="33:33" ht="12" customHeight="1">
      <c r="AG659" s="7"/>
    </row>
    <row r="660" spans="33:33" ht="12" customHeight="1">
      <c r="AG660" s="7"/>
    </row>
    <row r="661" spans="33:33" ht="12" customHeight="1">
      <c r="AG661" s="7"/>
    </row>
    <row r="662" spans="33:33" ht="12" customHeight="1">
      <c r="AG662" s="7"/>
    </row>
    <row r="663" spans="33:33" ht="12" customHeight="1">
      <c r="AG663" s="7"/>
    </row>
    <row r="664" spans="33:33" ht="12" customHeight="1">
      <c r="AG664" s="7"/>
    </row>
    <row r="665" spans="33:33" ht="12" customHeight="1">
      <c r="AG665" s="7"/>
    </row>
    <row r="666" spans="33:33" ht="12" customHeight="1">
      <c r="AG666" s="7"/>
    </row>
    <row r="667" spans="33:33" ht="12" customHeight="1">
      <c r="AG667" s="7"/>
    </row>
    <row r="668" spans="33:33" ht="12" customHeight="1">
      <c r="AG668" s="7"/>
    </row>
    <row r="669" spans="33:33" ht="12" customHeight="1">
      <c r="AG669" s="7"/>
    </row>
    <row r="670" spans="33:33" ht="12" customHeight="1">
      <c r="AG670" s="7"/>
    </row>
    <row r="671" spans="33:33" ht="12" customHeight="1">
      <c r="AG671" s="7"/>
    </row>
    <row r="672" spans="33:33" ht="12" customHeight="1">
      <c r="AG672" s="7"/>
    </row>
    <row r="673" spans="33:33" ht="12" customHeight="1">
      <c r="AG673" s="7"/>
    </row>
    <row r="674" spans="33:33" ht="12" customHeight="1">
      <c r="AG674" s="7"/>
    </row>
    <row r="675" spans="33:33" ht="12" customHeight="1">
      <c r="AG675" s="7"/>
    </row>
    <row r="676" spans="33:33" ht="12" customHeight="1">
      <c r="AG676" s="7"/>
    </row>
    <row r="677" spans="33:33" ht="12" customHeight="1">
      <c r="AG677" s="7"/>
    </row>
    <row r="678" spans="33:33" ht="12" customHeight="1">
      <c r="AG678" s="7"/>
    </row>
    <row r="679" spans="33:33" ht="12" customHeight="1">
      <c r="AG679" s="7"/>
    </row>
    <row r="680" spans="33:33" ht="12" customHeight="1">
      <c r="AG680" s="7"/>
    </row>
    <row r="681" spans="33:33" ht="12" customHeight="1">
      <c r="AG681" s="7"/>
    </row>
    <row r="682" spans="33:33" ht="12" customHeight="1">
      <c r="AG682" s="7"/>
    </row>
    <row r="683" spans="33:33" ht="12" customHeight="1">
      <c r="AG683" s="7"/>
    </row>
    <row r="684" spans="33:33" ht="12" customHeight="1">
      <c r="AG684" s="7"/>
    </row>
    <row r="685" spans="33:33" ht="12" customHeight="1">
      <c r="AG685" s="7"/>
    </row>
    <row r="686" spans="33:33" ht="12" customHeight="1">
      <c r="AG686" s="7"/>
    </row>
    <row r="687" spans="33:33" ht="12" customHeight="1">
      <c r="AG687" s="7"/>
    </row>
    <row r="688" spans="33:33" ht="12" customHeight="1">
      <c r="AG688" s="7"/>
    </row>
    <row r="689" spans="33:33" ht="12" customHeight="1">
      <c r="AG689" s="7"/>
    </row>
    <row r="690" spans="33:33" ht="12" customHeight="1">
      <c r="AG690" s="7"/>
    </row>
    <row r="691" spans="33:33">
      <c r="AG691" s="7"/>
    </row>
    <row r="692" spans="33:33">
      <c r="AG692" s="7"/>
    </row>
    <row r="693" spans="33:33">
      <c r="AG693" s="7"/>
    </row>
    <row r="694" spans="33:33">
      <c r="AG694" s="7"/>
    </row>
    <row r="695" spans="33:33">
      <c r="AG695" s="7"/>
    </row>
    <row r="696" spans="33:33">
      <c r="AG696" s="7"/>
    </row>
    <row r="697" spans="33:33">
      <c r="AG697" s="7"/>
    </row>
    <row r="698" spans="33:33">
      <c r="AG698" s="7"/>
    </row>
    <row r="699" spans="33:33">
      <c r="AG699" s="7"/>
    </row>
    <row r="700" spans="33:33">
      <c r="AG700" s="7"/>
    </row>
    <row r="701" spans="33:33">
      <c r="AG701" s="7"/>
    </row>
    <row r="702" spans="33:33">
      <c r="AG702" s="7"/>
    </row>
    <row r="703" spans="33:33">
      <c r="AG703" s="7"/>
    </row>
    <row r="704" spans="33:33">
      <c r="AG704" s="7"/>
    </row>
    <row r="705" spans="33:33">
      <c r="AG705" s="7"/>
    </row>
    <row r="706" spans="33:33">
      <c r="AG706" s="7"/>
    </row>
    <row r="707" spans="33:33">
      <c r="AG707" s="7"/>
    </row>
    <row r="708" spans="33:33">
      <c r="AG708" s="7"/>
    </row>
    <row r="709" spans="33:33">
      <c r="AG709" s="7"/>
    </row>
    <row r="710" spans="33:33">
      <c r="AG710" s="7"/>
    </row>
    <row r="711" spans="33:33">
      <c r="AG711" s="7"/>
    </row>
    <row r="712" spans="33:33">
      <c r="AG712" s="7"/>
    </row>
    <row r="713" spans="33:33">
      <c r="AG713" s="7"/>
    </row>
    <row r="714" spans="33:33">
      <c r="AG714" s="7"/>
    </row>
    <row r="715" spans="33:33">
      <c r="AG715" s="7"/>
    </row>
    <row r="716" spans="33:33">
      <c r="AG716" s="7"/>
    </row>
    <row r="717" spans="33:33">
      <c r="AG717" s="7"/>
    </row>
    <row r="718" spans="33:33">
      <c r="AG718" s="7"/>
    </row>
    <row r="719" spans="33:33">
      <c r="AG719" s="7"/>
    </row>
    <row r="720" spans="33:33">
      <c r="AG720" s="7"/>
    </row>
    <row r="721" spans="33:33">
      <c r="AG721" s="7"/>
    </row>
    <row r="722" spans="33:33">
      <c r="AG722" s="7"/>
    </row>
    <row r="723" spans="33:33">
      <c r="AG723" s="7"/>
    </row>
    <row r="724" spans="33:33">
      <c r="AG724" s="7"/>
    </row>
    <row r="725" spans="33:33">
      <c r="AG725" s="7"/>
    </row>
    <row r="726" spans="33:33">
      <c r="AG726" s="7"/>
    </row>
    <row r="727" spans="33:33">
      <c r="AG727" s="7"/>
    </row>
    <row r="728" spans="33:33">
      <c r="AG728" s="7"/>
    </row>
    <row r="729" spans="33:33">
      <c r="AG729" s="7"/>
    </row>
    <row r="730" spans="33:33">
      <c r="AG730" s="7"/>
    </row>
    <row r="731" spans="33:33">
      <c r="AG731" s="7"/>
    </row>
    <row r="732" spans="33:33">
      <c r="AG732" s="7"/>
    </row>
    <row r="733" spans="33:33">
      <c r="AG733" s="7"/>
    </row>
    <row r="734" spans="33:33">
      <c r="AG734" s="7"/>
    </row>
    <row r="735" spans="33:33">
      <c r="AG735" s="7"/>
    </row>
    <row r="736" spans="33:33">
      <c r="AG736" s="7"/>
    </row>
    <row r="737" spans="33:33">
      <c r="AG737" s="7"/>
    </row>
    <row r="738" spans="33:33">
      <c r="AG738" s="7"/>
    </row>
    <row r="739" spans="33:33">
      <c r="AG739" s="7"/>
    </row>
    <row r="740" spans="33:33">
      <c r="AG740" s="7"/>
    </row>
    <row r="741" spans="33:33">
      <c r="AG741" s="7"/>
    </row>
    <row r="742" spans="33:33">
      <c r="AG742" s="7"/>
    </row>
    <row r="743" spans="33:33">
      <c r="AG743" s="7"/>
    </row>
    <row r="744" spans="33:33">
      <c r="AG744" s="7"/>
    </row>
    <row r="745" spans="33:33">
      <c r="AG745" s="7"/>
    </row>
    <row r="746" spans="33:33">
      <c r="AG746" s="7"/>
    </row>
    <row r="747" spans="33:33">
      <c r="AG747" s="7"/>
    </row>
    <row r="748" spans="33:33">
      <c r="AG748" s="7"/>
    </row>
    <row r="749" spans="33:33">
      <c r="AG749" s="7"/>
    </row>
    <row r="750" spans="33:33">
      <c r="AG750" s="7"/>
    </row>
    <row r="751" spans="33:33">
      <c r="AG751" s="7"/>
    </row>
    <row r="752" spans="33:33">
      <c r="AG752" s="7"/>
    </row>
    <row r="753" spans="33:33">
      <c r="AG753" s="7"/>
    </row>
    <row r="754" spans="33:33">
      <c r="AG754" s="7"/>
    </row>
    <row r="755" spans="33:33">
      <c r="AG755" s="7"/>
    </row>
    <row r="756" spans="33:33">
      <c r="AG756" s="7"/>
    </row>
    <row r="757" spans="33:33">
      <c r="AG757" s="7"/>
    </row>
    <row r="758" spans="33:33">
      <c r="AG758" s="7"/>
    </row>
    <row r="759" spans="33:33">
      <c r="AG759" s="7"/>
    </row>
    <row r="760" spans="33:33">
      <c r="AG760" s="7"/>
    </row>
    <row r="761" spans="33:33">
      <c r="AG761" s="7"/>
    </row>
    <row r="762" spans="33:33">
      <c r="AG762" s="7"/>
    </row>
    <row r="763" spans="33:33">
      <c r="AG763" s="7"/>
    </row>
    <row r="764" spans="33:33">
      <c r="AG764" s="7"/>
    </row>
    <row r="765" spans="33:33">
      <c r="AG765" s="7"/>
    </row>
  </sheetData>
  <mergeCells count="11">
    <mergeCell ref="AF1:AG1"/>
    <mergeCell ref="A1:A2"/>
    <mergeCell ref="S327:T327"/>
    <mergeCell ref="S381:T381"/>
    <mergeCell ref="S437:T437"/>
    <mergeCell ref="S165:T165"/>
    <mergeCell ref="Q219:R219"/>
    <mergeCell ref="R273:S273"/>
    <mergeCell ref="R3:S3"/>
    <mergeCell ref="S57:T57"/>
    <mergeCell ref="Q111:R111"/>
  </mergeCells>
  <phoneticPr fontId="2" type="noConversion"/>
  <pageMargins left="0.75" right="0.75" top="1" bottom="1" header="0.5" footer="0.5"/>
  <pageSetup paperSize="9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4"/>
  <dimension ref="A1:N27"/>
  <sheetViews>
    <sheetView tabSelected="1" workbookViewId="0">
      <selection activeCell="K5" sqref="K5"/>
    </sheetView>
  </sheetViews>
  <sheetFormatPr defaultRowHeight="12.75"/>
  <cols>
    <col min="1" max="1" width="6.42578125" customWidth="1"/>
    <col min="2" max="2" width="35" customWidth="1"/>
    <col min="3" max="3" width="34" customWidth="1"/>
    <col min="4" max="4" width="4.28515625" customWidth="1"/>
    <col min="5" max="5" width="3.5703125" customWidth="1"/>
    <col min="6" max="6" width="8.5703125" style="5" customWidth="1"/>
    <col min="7" max="7" width="4.7109375" style="5" customWidth="1"/>
    <col min="8" max="8" width="10" style="5" customWidth="1"/>
    <col min="9" max="9" width="9.42578125" customWidth="1"/>
    <col min="10" max="10" width="10.42578125" customWidth="1"/>
  </cols>
  <sheetData>
    <row r="1" spans="1:14">
      <c r="B1" s="501" t="s">
        <v>211</v>
      </c>
      <c r="C1" s="502"/>
      <c r="D1" s="502"/>
      <c r="E1" s="502"/>
      <c r="F1" s="502"/>
      <c r="G1" s="502"/>
      <c r="H1" s="502"/>
      <c r="I1" s="502"/>
      <c r="J1" s="502"/>
    </row>
    <row r="2" spans="1:14" ht="13.5" thickBot="1">
      <c r="A2" s="237" t="str">
        <f>Жереб.!A2</f>
        <v>Чемпионат НСО по ловле карпа (парные)</v>
      </c>
      <c r="B2" s="237"/>
      <c r="C2" s="237" t="str">
        <f>Жереб.!B3</f>
        <v>г.Новосибирск</v>
      </c>
      <c r="D2" s="237"/>
      <c r="E2" s="477" t="s">
        <v>357</v>
      </c>
      <c r="F2" s="508"/>
      <c r="G2" s="508"/>
      <c r="H2" s="508"/>
      <c r="I2" s="508"/>
      <c r="J2" s="508"/>
    </row>
    <row r="3" spans="1:14" ht="15.75" customHeight="1">
      <c r="A3" s="503" t="s">
        <v>212</v>
      </c>
      <c r="B3" s="505" t="s">
        <v>88</v>
      </c>
      <c r="C3" s="412" t="s">
        <v>30</v>
      </c>
      <c r="D3" s="499" t="s">
        <v>301</v>
      </c>
      <c r="E3" s="516" t="s">
        <v>29</v>
      </c>
      <c r="F3" s="522" t="s">
        <v>124</v>
      </c>
      <c r="G3" s="518" t="s">
        <v>31</v>
      </c>
      <c r="H3" s="520" t="s">
        <v>33</v>
      </c>
      <c r="I3" s="510" t="s">
        <v>207</v>
      </c>
      <c r="J3" s="511"/>
    </row>
    <row r="4" spans="1:14" ht="15.75" customHeight="1" thickBot="1">
      <c r="A4" s="504"/>
      <c r="B4" s="506"/>
      <c r="C4" s="507"/>
      <c r="D4" s="500"/>
      <c r="E4" s="517"/>
      <c r="F4" s="521"/>
      <c r="G4" s="519"/>
      <c r="H4" s="521"/>
      <c r="I4" s="219" t="s">
        <v>208</v>
      </c>
      <c r="J4" s="185" t="s">
        <v>209</v>
      </c>
    </row>
    <row r="5" spans="1:14" ht="21.95" customHeight="1">
      <c r="A5" s="337">
        <v>1</v>
      </c>
      <c r="B5" s="208" t="str">
        <f>Жереб.!B10</f>
        <v>Нигма</v>
      </c>
      <c r="C5" s="208" t="str">
        <f>Жереб.!C10</f>
        <v>Строкольский Михаил Сергеевич Шаков Артем Викторович</v>
      </c>
      <c r="D5" s="373" t="str">
        <f>Жереб.!D10</f>
        <v>1     3</v>
      </c>
      <c r="E5" s="318">
        <f>Жереб.!F10</f>
        <v>5</v>
      </c>
      <c r="F5" s="319">
        <f>Статистика!AK13</f>
        <v>4500</v>
      </c>
      <c r="G5" s="217">
        <f>Статистика!F492</f>
        <v>19</v>
      </c>
      <c r="H5" s="320">
        <f>Статистика!F54+Статистика!F108+Статистика!F162+Статистика!F216+Статистика!F270+Статистика!F324+Статистика!F378+Статистика!F434+Статистика!F488</f>
        <v>63750</v>
      </c>
      <c r="I5" s="321"/>
      <c r="J5" s="322"/>
      <c r="K5" s="323"/>
    </row>
    <row r="6" spans="1:14" ht="21.95" customHeight="1">
      <c r="A6" s="338">
        <v>2</v>
      </c>
      <c r="B6" s="209" t="str">
        <f>Жереб.!B14</f>
        <v>АкМа</v>
      </c>
      <c r="C6" s="209" t="str">
        <f>Жереб.!C14</f>
        <v>Караванов Павел Владимирович    Ковалев Николай Александрович</v>
      </c>
      <c r="D6" s="216" t="str">
        <f>Жереб.!D14</f>
        <v>2      3</v>
      </c>
      <c r="E6" s="218">
        <f>Жереб.!F14</f>
        <v>9</v>
      </c>
      <c r="F6" s="324">
        <f>Статистика!AO13</f>
        <v>4750</v>
      </c>
      <c r="G6" s="218">
        <f>Статистика!J492</f>
        <v>17</v>
      </c>
      <c r="H6" s="325">
        <f>Статистика!J54+Статистика!J108+Статистика!J162+Статистика!J216+Статистика!J270+Статистика!J324+Статистика!J378+Статистика!J434+Статистика!J488</f>
        <v>55175</v>
      </c>
      <c r="I6" s="326">
        <f>H5-H6</f>
        <v>8575</v>
      </c>
      <c r="J6" s="327">
        <f>H5-H6</f>
        <v>8575</v>
      </c>
      <c r="K6" s="323"/>
    </row>
    <row r="7" spans="1:14" ht="21.95" customHeight="1">
      <c r="A7" s="338">
        <v>3</v>
      </c>
      <c r="B7" s="209" t="str">
        <f>Жереб.!B13</f>
        <v>Команда водянного</v>
      </c>
      <c r="C7" s="209" t="str">
        <f>Жереб.!C13</f>
        <v>Герасимов Алексей Николаевич    Докучаев Евгений Гергиевич</v>
      </c>
      <c r="D7" s="336" t="str">
        <f>Жереб.!D13</f>
        <v>1     2</v>
      </c>
      <c r="E7" s="328">
        <f>Жереб.!F13</f>
        <v>8</v>
      </c>
      <c r="F7" s="324">
        <f>Статистика!AN13</f>
        <v>4900</v>
      </c>
      <c r="G7" s="218">
        <f>Статистика!I492</f>
        <v>13</v>
      </c>
      <c r="H7" s="325">
        <f>Статистика!I54+Статистика!I108+Статистика!I162+Статистика!I216+Статистика!I270+Статистика!I324+Статистика!I378+Статистика!I434+Статистика!I488</f>
        <v>44525</v>
      </c>
      <c r="I7" s="326">
        <f>H5-H7</f>
        <v>19225</v>
      </c>
      <c r="J7" s="327">
        <f t="shared" ref="J7:J14" si="0">H6-H7</f>
        <v>10650</v>
      </c>
      <c r="K7" s="323"/>
      <c r="N7" s="22"/>
    </row>
    <row r="8" spans="1:14" ht="21.95" customHeight="1">
      <c r="A8" s="215">
        <v>4</v>
      </c>
      <c r="B8" s="209" t="str">
        <f>Жереб.!B12</f>
        <v>NoKill team</v>
      </c>
      <c r="C8" s="209" t="str">
        <f>Жереб.!C12</f>
        <v>Елизарьев Виталий Юрьевич           Кущ Константин Викторович</v>
      </c>
      <c r="D8" s="216" t="str">
        <f>Жереб.!D12</f>
        <v>2      2</v>
      </c>
      <c r="E8" s="218">
        <f>Жереб.!F12</f>
        <v>7</v>
      </c>
      <c r="F8" s="324">
        <f>Статистика!AM13</f>
        <v>4325</v>
      </c>
      <c r="G8" s="218">
        <f>Статистика!H492</f>
        <v>8</v>
      </c>
      <c r="H8" s="325">
        <f>Статистика!H54+Статистика!H108+Статистика!H162+Статистика!H216+Статистика!H270+Статистика!H324+Статистика!H378+Статистика!H434+Статистика!H488</f>
        <v>26125</v>
      </c>
      <c r="I8" s="326">
        <f>H5-H8</f>
        <v>37625</v>
      </c>
      <c r="J8" s="327">
        <f t="shared" si="0"/>
        <v>18400</v>
      </c>
      <c r="K8" s="323"/>
      <c r="L8" s="36"/>
    </row>
    <row r="9" spans="1:14" ht="21.95" customHeight="1">
      <c r="A9" s="215">
        <v>5</v>
      </c>
      <c r="B9" s="209" t="str">
        <f>Жереб.!B11</f>
        <v>Карпуша</v>
      </c>
      <c r="C9" s="216" t="str">
        <f>Жереб.!C11</f>
        <v>Костин Константин Анатольевич Костин Константин Константинович</v>
      </c>
      <c r="D9" s="372" t="str">
        <f>Жереб.!D11</f>
        <v xml:space="preserve">кмс   3   </v>
      </c>
      <c r="E9" s="328">
        <f>Жереб.!F11</f>
        <v>6</v>
      </c>
      <c r="F9" s="324">
        <f>Статистика!AL13</f>
        <v>3825</v>
      </c>
      <c r="G9" s="218">
        <f>Статистика!G492</f>
        <v>8</v>
      </c>
      <c r="H9" s="325">
        <f>Статистика!G54+Статистика!G108+Статистика!G162+Статистика!G216+Статистика!G270+Статистика!G324+Статистика!G378+Статистика!G434+Статистика!G488</f>
        <v>24575</v>
      </c>
      <c r="I9" s="326">
        <f>H5-H9</f>
        <v>39175</v>
      </c>
      <c r="J9" s="327">
        <f t="shared" si="0"/>
        <v>1550</v>
      </c>
      <c r="K9" s="323"/>
      <c r="M9" s="9"/>
    </row>
    <row r="10" spans="1:14" ht="21.95" customHeight="1">
      <c r="A10" s="215">
        <v>6</v>
      </c>
      <c r="B10" s="209" t="str">
        <f>Жереб.!B9</f>
        <v>Assum</v>
      </c>
      <c r="C10" s="209" t="str">
        <f>Жереб.!C9</f>
        <v>Крюков Александр Сеергеевич      Крюкова Татьяна Александровна</v>
      </c>
      <c r="D10" s="336" t="str">
        <f>Жереб.!D9</f>
        <v>кмс   кмс</v>
      </c>
      <c r="E10" s="218">
        <f>Жереб.!F9</f>
        <v>4</v>
      </c>
      <c r="F10" s="324">
        <f>Статистика!AJ13</f>
        <v>4600</v>
      </c>
      <c r="G10" s="218">
        <f>Статистика!E492</f>
        <v>7</v>
      </c>
      <c r="H10" s="325">
        <f>Статистика!E54+Статистика!E108+Статистика!E162+Статистика!E216+Статистика!E270+Статистика!E324+Статистика!E378+Статистика!E434+Статистика!E488</f>
        <v>24250</v>
      </c>
      <c r="I10" s="326">
        <f>H5-H10</f>
        <v>39500</v>
      </c>
      <c r="J10" s="327">
        <f t="shared" si="0"/>
        <v>325</v>
      </c>
      <c r="K10" s="323"/>
    </row>
    <row r="11" spans="1:14" ht="21.95" customHeight="1">
      <c r="A11" s="215">
        <v>7</v>
      </c>
      <c r="B11" s="209" t="str">
        <f>Жереб.!B6</f>
        <v>Deep Water</v>
      </c>
      <c r="C11" s="372" t="str">
        <f>Жереб.!C6</f>
        <v>Вергунов Максим Юревич          Вергунов Александр Юрьевич</v>
      </c>
      <c r="D11" s="372" t="str">
        <f>Жереб.!D6</f>
        <v>1     2</v>
      </c>
      <c r="E11" s="328">
        <f>Жереб.!F6</f>
        <v>1</v>
      </c>
      <c r="F11" s="324">
        <f>Статистика!AG13</f>
        <v>3900</v>
      </c>
      <c r="G11" s="218">
        <f>Статистика!B492</f>
        <v>4</v>
      </c>
      <c r="H11" s="325">
        <f>Статистика!B54+Статистика!B108+Статистика!B162+Статистика!B216+Статистика!B270+Статистика!B324+Статистика!B378+Статистика!B434+Статистика!B488</f>
        <v>13700</v>
      </c>
      <c r="I11" s="326">
        <f>H5-H11</f>
        <v>50050</v>
      </c>
      <c r="J11" s="327">
        <f t="shared" si="0"/>
        <v>10550</v>
      </c>
      <c r="K11" s="323"/>
    </row>
    <row r="12" spans="1:14" ht="21.95" customHeight="1">
      <c r="A12" s="215">
        <v>8</v>
      </c>
      <c r="B12" s="209" t="str">
        <f>Жереб.!B7</f>
        <v>Катунь</v>
      </c>
      <c r="C12" s="209" t="str">
        <f>Жереб.!C7</f>
        <v>Вотяков Андрей Михайлович              Заушицин Артем Анатольевич</v>
      </c>
      <c r="D12" s="336" t="str">
        <f>Жереб.!D7</f>
        <v>1     3</v>
      </c>
      <c r="E12" s="218">
        <f>Жереб.!F7</f>
        <v>2</v>
      </c>
      <c r="F12" s="324">
        <f>Статистика!AH13</f>
        <v>4475</v>
      </c>
      <c r="G12" s="218">
        <f>Статистика!C492</f>
        <v>3</v>
      </c>
      <c r="H12" s="325">
        <f>Статистика!C54+Статистика!C108+Статистика!C162+Статистика!C216+Статистика!C270+Статистика!C324+Статистика!C378+Статистика!C434+Статистика!C488</f>
        <v>11250</v>
      </c>
      <c r="I12" s="326">
        <f>H5-H12</f>
        <v>52500</v>
      </c>
      <c r="J12" s="327">
        <f t="shared" si="0"/>
        <v>2450</v>
      </c>
      <c r="K12" s="323"/>
    </row>
    <row r="13" spans="1:14" ht="21.95" customHeight="1">
      <c r="A13" s="215">
        <v>9</v>
      </c>
      <c r="B13" s="209" t="str">
        <f>Жереб.!B8</f>
        <v>Дрим Тим</v>
      </c>
      <c r="C13" s="209" t="str">
        <f>Жереб.!C8</f>
        <v>Иванов Алексей Анатольевич Иванова Наталья Анатольевна</v>
      </c>
      <c r="D13" s="216" t="str">
        <f>Жереб.!D8</f>
        <v>2     б\р</v>
      </c>
      <c r="E13" s="328">
        <f>Жереб.!F8</f>
        <v>3</v>
      </c>
      <c r="F13" s="324">
        <f>Статистика!AI13</f>
        <v>4300</v>
      </c>
      <c r="G13" s="218">
        <f>Статистика!D492</f>
        <v>3</v>
      </c>
      <c r="H13" s="325">
        <f>Статистика!D54+Статистика!D108+Статистика!D162+Статистика!D216+Статистика!D270+Статистика!D324+Статистика!D378+Статистика!D434+Статистика!D488</f>
        <v>9975</v>
      </c>
      <c r="I13" s="326">
        <f>H5-H13</f>
        <v>53775</v>
      </c>
      <c r="J13" s="327">
        <f t="shared" si="0"/>
        <v>1275</v>
      </c>
      <c r="K13" s="323"/>
    </row>
    <row r="14" spans="1:14" ht="21.95" customHeight="1">
      <c r="A14" s="215">
        <v>0</v>
      </c>
      <c r="B14" s="209" t="str">
        <f>Жереб.!B15</f>
        <v>nismo</v>
      </c>
      <c r="C14" s="209" t="str">
        <f>Жереб.!C15</f>
        <v>Суртаев Сергей Валерьевич     Куликов Денис Игоревич</v>
      </c>
      <c r="D14" s="216" t="str">
        <f>Жереб.!D15</f>
        <v>3     б/р</v>
      </c>
      <c r="E14" s="218">
        <f>Жереб.!F15</f>
        <v>10</v>
      </c>
      <c r="F14" s="324">
        <f>Статистика!AP13</f>
        <v>0</v>
      </c>
      <c r="G14" s="218">
        <f>Статистика!K492</f>
        <v>0</v>
      </c>
      <c r="H14" s="325">
        <f>Статистика!K54+Статистика!K108+Статистика!K162+Статистика!K216+Статистика!K270+Статистика!K324+Статистика!K378+Статистика!K434+Статистика!K488</f>
        <v>0</v>
      </c>
      <c r="I14" s="326">
        <f>H5-H14</f>
        <v>63750</v>
      </c>
      <c r="J14" s="327">
        <f t="shared" si="0"/>
        <v>9975</v>
      </c>
      <c r="K14" s="323"/>
    </row>
    <row r="15" spans="1:14" ht="12.75" customHeight="1">
      <c r="B15" s="205"/>
      <c r="C15" s="206" t="s">
        <v>233</v>
      </c>
      <c r="D15" s="206"/>
      <c r="E15" s="512">
        <f>SUM(H5:H14)</f>
        <v>273325</v>
      </c>
      <c r="F15" s="512"/>
      <c r="G15" s="329"/>
      <c r="H15" s="330"/>
      <c r="I15" s="331"/>
      <c r="J15" s="332"/>
      <c r="K15" s="323"/>
    </row>
    <row r="16" spans="1:14" ht="12.75" customHeight="1">
      <c r="B16" s="207"/>
      <c r="C16" s="207" t="s">
        <v>232</v>
      </c>
      <c r="D16" s="207"/>
      <c r="E16" s="513">
        <f>SUM(G5:G14)</f>
        <v>82</v>
      </c>
      <c r="F16" s="514"/>
      <c r="G16" s="333"/>
      <c r="H16" s="330"/>
      <c r="I16" s="334"/>
      <c r="J16" s="333"/>
      <c r="K16" s="323"/>
    </row>
    <row r="17" spans="2:10" ht="12.75" customHeight="1">
      <c r="B17" s="149"/>
      <c r="C17" s="149"/>
      <c r="D17" s="149"/>
      <c r="E17" s="515"/>
      <c r="F17" s="509"/>
      <c r="G17" s="150"/>
      <c r="H17" s="149"/>
      <c r="I17" s="149"/>
      <c r="J17" s="150"/>
    </row>
    <row r="18" spans="2:10" ht="12.75" customHeight="1">
      <c r="C18" s="149"/>
      <c r="D18" s="149"/>
      <c r="E18" s="509"/>
      <c r="F18" s="509"/>
      <c r="H18" s="172"/>
      <c r="I18" s="6"/>
      <c r="J18" s="6"/>
    </row>
    <row r="19" spans="2:10">
      <c r="H19" s="172"/>
      <c r="I19" s="6"/>
      <c r="J19" s="6"/>
    </row>
    <row r="20" spans="2:10">
      <c r="H20" s="172"/>
      <c r="I20" s="6"/>
      <c r="J20" s="6"/>
    </row>
    <row r="21" spans="2:10">
      <c r="H21" s="172"/>
      <c r="I21" s="6"/>
      <c r="J21" s="6"/>
    </row>
    <row r="22" spans="2:10">
      <c r="H22" s="172"/>
      <c r="I22" s="6"/>
      <c r="J22" s="6"/>
    </row>
    <row r="23" spans="2:10">
      <c r="H23" s="172"/>
      <c r="I23" s="6"/>
      <c r="J23" s="6"/>
    </row>
    <row r="24" spans="2:10">
      <c r="H24" s="172"/>
      <c r="I24" s="6"/>
      <c r="J24" s="6"/>
    </row>
    <row r="25" spans="2:10">
      <c r="H25" s="172"/>
      <c r="I25" s="6"/>
      <c r="J25" s="6"/>
    </row>
    <row r="26" spans="2:10">
      <c r="H26" s="172"/>
      <c r="I26" s="6"/>
      <c r="J26" s="6"/>
    </row>
    <row r="27" spans="2:10">
      <c r="H27" s="172"/>
      <c r="I27" s="6"/>
      <c r="J27" s="6"/>
    </row>
  </sheetData>
  <sortState caseSensitive="1" ref="B5:H14">
    <sortCondition descending="1" ref="H5:H14"/>
  </sortState>
  <mergeCells count="15">
    <mergeCell ref="E18:F18"/>
    <mergeCell ref="I3:J3"/>
    <mergeCell ref="E15:F15"/>
    <mergeCell ref="E16:F16"/>
    <mergeCell ref="E17:F17"/>
    <mergeCell ref="E3:E4"/>
    <mergeCell ref="G3:G4"/>
    <mergeCell ref="H3:H4"/>
    <mergeCell ref="F3:F4"/>
    <mergeCell ref="D3:D4"/>
    <mergeCell ref="B1:J1"/>
    <mergeCell ref="A3:A4"/>
    <mergeCell ref="B3:B4"/>
    <mergeCell ref="C3:C4"/>
    <mergeCell ref="E2:J2"/>
  </mergeCells>
  <phoneticPr fontId="2" type="noConversion"/>
  <pageMargins left="0" right="0" top="0" bottom="0" header="0.51181102362204722" footer="0.51181102362204722"/>
  <pageSetup paperSize="9" scale="94" orientation="landscape" r:id="rId1"/>
  <headerFooter alignWithMargins="0">
    <oddHeader>&amp;L&amp;"Arial Cyr,полужирный курсив"&amp;8Промежуточная информация&amp;C&amp;D    время распечатки &amp;T</oddHeader>
  </headerFooter>
  <cellWatches>
    <cellWatch r="I2"/>
    <cellWatch r="C11"/>
  </cellWatche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5"/>
  <dimension ref="A1:K192"/>
  <sheetViews>
    <sheetView topLeftCell="B11" zoomScale="85" zoomScaleSheetLayoutView="100" workbookViewId="0">
      <selection activeCell="K72" sqref="K72"/>
    </sheetView>
  </sheetViews>
  <sheetFormatPr defaultRowHeight="12.75"/>
  <cols>
    <col min="1" max="1" width="5" customWidth="1"/>
    <col min="2" max="2" width="30" customWidth="1"/>
    <col min="3" max="3" width="34.28515625" customWidth="1"/>
    <col min="4" max="4" width="4.42578125" style="235" customWidth="1"/>
    <col min="5" max="5" width="4.5703125" customWidth="1"/>
    <col min="6" max="6" width="8.42578125" customWidth="1"/>
    <col min="7" max="7" width="9.42578125" customWidth="1"/>
    <col min="8" max="8" width="11" customWidth="1"/>
    <col min="9" max="9" width="6.5703125" customWidth="1"/>
    <col min="10" max="10" width="24.85546875" customWidth="1"/>
    <col min="11" max="11" width="13.7109375" bestFit="1" customWidth="1"/>
  </cols>
  <sheetData>
    <row r="1" spans="1:10" ht="18.75" customHeight="1">
      <c r="A1" s="523" t="s">
        <v>37</v>
      </c>
      <c r="B1" s="524"/>
      <c r="C1" s="524"/>
      <c r="D1" s="524"/>
      <c r="E1" s="524"/>
      <c r="F1" s="524"/>
      <c r="G1" s="524"/>
      <c r="H1" s="524"/>
      <c r="I1" s="524"/>
      <c r="J1" s="524"/>
    </row>
    <row r="2" spans="1:10" ht="6" customHeight="1">
      <c r="B2" s="181"/>
      <c r="C2" s="182"/>
      <c r="D2" s="231"/>
      <c r="E2" s="182"/>
      <c r="F2" s="182"/>
      <c r="G2" s="182"/>
      <c r="H2" s="182"/>
      <c r="I2" s="182"/>
      <c r="J2" s="186"/>
    </row>
    <row r="3" spans="1:10" ht="15.75" customHeight="1">
      <c r="B3" s="556" t="str">
        <f>Жереб.!A2</f>
        <v>Чемпионат НСО по ловле карпа (парные)</v>
      </c>
      <c r="C3" s="557"/>
      <c r="D3" s="557"/>
      <c r="E3" s="557"/>
      <c r="F3" s="557"/>
      <c r="G3" s="557"/>
      <c r="H3" s="557"/>
      <c r="I3" s="557"/>
      <c r="J3" s="180"/>
    </row>
    <row r="4" spans="1:10" s="2" customFormat="1" ht="13.5" thickBot="1">
      <c r="A4" s="407" t="str">
        <f>Жереб.!B3</f>
        <v>г.Новосибирск</v>
      </c>
      <c r="B4" s="407"/>
      <c r="C4" s="183"/>
      <c r="D4" s="232"/>
      <c r="E4" s="183"/>
      <c r="F4" s="184"/>
      <c r="G4" s="563" t="str">
        <f>Жереб.!E3</f>
        <v>18-21.08.2016</v>
      </c>
      <c r="H4" s="564"/>
      <c r="I4" s="564"/>
    </row>
    <row r="5" spans="1:10" ht="18" customHeight="1">
      <c r="A5" s="546" t="s">
        <v>29</v>
      </c>
      <c r="B5" s="548" t="s">
        <v>206</v>
      </c>
      <c r="C5" s="548" t="s">
        <v>231</v>
      </c>
      <c r="D5" s="578" t="s">
        <v>301</v>
      </c>
      <c r="E5" s="560" t="s">
        <v>1</v>
      </c>
      <c r="F5" s="562" t="s">
        <v>243</v>
      </c>
      <c r="G5" s="562" t="s">
        <v>205</v>
      </c>
      <c r="H5" s="567" t="s">
        <v>230</v>
      </c>
      <c r="I5" s="558" t="s">
        <v>2</v>
      </c>
      <c r="J5" s="565" t="s">
        <v>306</v>
      </c>
    </row>
    <row r="6" spans="1:10" ht="13.5" customHeight="1" thickBot="1">
      <c r="A6" s="547"/>
      <c r="B6" s="549"/>
      <c r="C6" s="549"/>
      <c r="D6" s="579"/>
      <c r="E6" s="561"/>
      <c r="F6" s="549"/>
      <c r="G6" s="549"/>
      <c r="H6" s="568"/>
      <c r="I6" s="559"/>
      <c r="J6" s="566"/>
    </row>
    <row r="7" spans="1:10" ht="17.45" customHeight="1">
      <c r="A7" s="537">
        <f>Инф.прот.пром.!E5</f>
        <v>5</v>
      </c>
      <c r="B7" s="530" t="str">
        <f>Инф.прот.пром.!B5</f>
        <v>Нигма</v>
      </c>
      <c r="C7" s="533" t="str">
        <f>Инф.прот.пром.!C5</f>
        <v>Строкольский Михаил Сергеевич Шаков Артем Викторович</v>
      </c>
      <c r="D7" s="542" t="str">
        <f>Инф.прот.пром.!D5</f>
        <v>1     3</v>
      </c>
      <c r="E7" s="535">
        <f>Инф.прот.пром.!G5</f>
        <v>19</v>
      </c>
      <c r="F7" s="535">
        <f>Инф.прот.пром.!F5</f>
        <v>4500</v>
      </c>
      <c r="G7" s="540">
        <f>H7/E7</f>
        <v>3355.2631578947367</v>
      </c>
      <c r="H7" s="535">
        <f>Инф.прот.пром.!H5</f>
        <v>63750</v>
      </c>
      <c r="I7" s="550">
        <v>1</v>
      </c>
      <c r="J7" s="528"/>
    </row>
    <row r="8" spans="1:10" ht="17.45" customHeight="1" thickBot="1">
      <c r="A8" s="538"/>
      <c r="B8" s="532"/>
      <c r="C8" s="534"/>
      <c r="D8" s="543"/>
      <c r="E8" s="539"/>
      <c r="F8" s="539"/>
      <c r="G8" s="541"/>
      <c r="H8" s="539"/>
      <c r="I8" s="551"/>
      <c r="J8" s="529"/>
    </row>
    <row r="9" spans="1:10" ht="17.45" customHeight="1">
      <c r="A9" s="537">
        <f>Инф.прот.пром.!E6</f>
        <v>9</v>
      </c>
      <c r="B9" s="530" t="str">
        <f>Инф.прот.пром.!B6</f>
        <v>АкМа</v>
      </c>
      <c r="C9" s="533" t="str">
        <f>Инф.прот.пром.!C6</f>
        <v>Караванов Павел Владимирович    Ковалев Николай Александрович</v>
      </c>
      <c r="D9" s="542" t="str">
        <f>Инф.прот.пром.!D6</f>
        <v>2      3</v>
      </c>
      <c r="E9" s="535">
        <f>Инф.прот.пром.!G6</f>
        <v>17</v>
      </c>
      <c r="F9" s="535">
        <f>Инф.прот.пром.!F6</f>
        <v>4750</v>
      </c>
      <c r="G9" s="540">
        <f>H9/E9</f>
        <v>3245.5882352941176</v>
      </c>
      <c r="H9" s="535">
        <f>Инф.прот.пром.!H6</f>
        <v>55175</v>
      </c>
      <c r="I9" s="550">
        <v>2</v>
      </c>
      <c r="J9" s="528"/>
    </row>
    <row r="10" spans="1:10" ht="17.45" customHeight="1" thickBot="1">
      <c r="A10" s="538"/>
      <c r="B10" s="532"/>
      <c r="C10" s="534"/>
      <c r="D10" s="543"/>
      <c r="E10" s="539"/>
      <c r="F10" s="539"/>
      <c r="G10" s="541"/>
      <c r="H10" s="539"/>
      <c r="I10" s="551"/>
      <c r="J10" s="529"/>
    </row>
    <row r="11" spans="1:10" ht="17.45" customHeight="1">
      <c r="A11" s="537">
        <f>Инф.прот.пром.!E7</f>
        <v>8</v>
      </c>
      <c r="B11" s="530" t="str">
        <f>Инф.прот.пром.!B7</f>
        <v>Команда водянного</v>
      </c>
      <c r="C11" s="533" t="str">
        <f>Инф.прот.пром.!C7</f>
        <v>Герасимов Алексей Николаевич    Докучаев Евгений Гергиевич</v>
      </c>
      <c r="D11" s="542" t="str">
        <f>Инф.прот.пром.!D7</f>
        <v>1     2</v>
      </c>
      <c r="E11" s="535">
        <f>Инф.прот.пром.!G7</f>
        <v>13</v>
      </c>
      <c r="F11" s="535">
        <f>Инф.прот.пром.!F7</f>
        <v>4900</v>
      </c>
      <c r="G11" s="540">
        <f>H11/E11</f>
        <v>3425</v>
      </c>
      <c r="H11" s="535">
        <f>Инф.прот.пром.!H7</f>
        <v>44525</v>
      </c>
      <c r="I11" s="550">
        <v>3</v>
      </c>
      <c r="J11" s="528"/>
    </row>
    <row r="12" spans="1:10" ht="17.45" customHeight="1" thickBot="1">
      <c r="A12" s="538"/>
      <c r="B12" s="532"/>
      <c r="C12" s="534"/>
      <c r="D12" s="543"/>
      <c r="E12" s="539"/>
      <c r="F12" s="539"/>
      <c r="G12" s="541"/>
      <c r="H12" s="539"/>
      <c r="I12" s="551"/>
      <c r="J12" s="529"/>
    </row>
    <row r="13" spans="1:10" ht="17.45" customHeight="1">
      <c r="A13" s="537">
        <f>Инф.прот.пром.!E8</f>
        <v>7</v>
      </c>
      <c r="B13" s="530" t="str">
        <f>Инф.прот.пром.!B8</f>
        <v>NoKill team</v>
      </c>
      <c r="C13" s="533" t="str">
        <f>Инф.прот.пром.!C8</f>
        <v>Елизарьев Виталий Юрьевич           Кущ Константин Викторович</v>
      </c>
      <c r="D13" s="542" t="str">
        <f>Инф.прот.пром.!D8</f>
        <v>2      2</v>
      </c>
      <c r="E13" s="535">
        <f>Инф.прот.пром.!G8</f>
        <v>8</v>
      </c>
      <c r="F13" s="535">
        <f>Инф.прот.пром.!F8</f>
        <v>4325</v>
      </c>
      <c r="G13" s="540">
        <f>H13/E13</f>
        <v>3265.625</v>
      </c>
      <c r="H13" s="535">
        <f>Инф.прот.пром.!H8</f>
        <v>26125</v>
      </c>
      <c r="I13" s="544">
        <v>4</v>
      </c>
      <c r="J13" s="528"/>
    </row>
    <row r="14" spans="1:10" ht="17.45" customHeight="1" thickBot="1">
      <c r="A14" s="538"/>
      <c r="B14" s="532"/>
      <c r="C14" s="534"/>
      <c r="D14" s="543"/>
      <c r="E14" s="539"/>
      <c r="F14" s="539"/>
      <c r="G14" s="541"/>
      <c r="H14" s="539"/>
      <c r="I14" s="545"/>
      <c r="J14" s="529"/>
    </row>
    <row r="15" spans="1:10" ht="17.45" customHeight="1">
      <c r="A15" s="537">
        <f>Инф.прот.пром.!E9</f>
        <v>6</v>
      </c>
      <c r="B15" s="530" t="str">
        <f>Инф.прот.пром.!B9</f>
        <v>Карпуша</v>
      </c>
      <c r="C15" s="533" t="str">
        <f>Инф.прот.пром.!C9</f>
        <v>Костин Константин Анатольевич Костин Константин Константинович</v>
      </c>
      <c r="D15" s="542" t="str">
        <f>Инф.прот.пром.!D9</f>
        <v xml:space="preserve">кмс   3   </v>
      </c>
      <c r="E15" s="535">
        <f>Инф.прот.пром.!G9</f>
        <v>8</v>
      </c>
      <c r="F15" s="535">
        <f>Инф.прот.пром.!F9</f>
        <v>3825</v>
      </c>
      <c r="G15" s="540">
        <f>H15/E15</f>
        <v>3071.875</v>
      </c>
      <c r="H15" s="535">
        <f>Инф.прот.пром.!H9</f>
        <v>24575</v>
      </c>
      <c r="I15" s="544">
        <v>5</v>
      </c>
      <c r="J15" s="528"/>
    </row>
    <row r="16" spans="1:10" ht="17.45" customHeight="1" thickBot="1">
      <c r="A16" s="538"/>
      <c r="B16" s="532"/>
      <c r="C16" s="534"/>
      <c r="D16" s="543"/>
      <c r="E16" s="539"/>
      <c r="F16" s="539"/>
      <c r="G16" s="541"/>
      <c r="H16" s="539"/>
      <c r="I16" s="545"/>
      <c r="J16" s="529"/>
    </row>
    <row r="17" spans="1:10" ht="17.45" customHeight="1">
      <c r="A17" s="537">
        <f>Инф.прот.пром.!E10</f>
        <v>4</v>
      </c>
      <c r="B17" s="530" t="str">
        <f>Инф.прот.пром.!B10</f>
        <v>Assum</v>
      </c>
      <c r="C17" s="533" t="str">
        <f>Инф.прот.пром.!C10</f>
        <v>Крюков Александр Сеергеевич      Крюкова Татьяна Александровна</v>
      </c>
      <c r="D17" s="542" t="str">
        <f>Инф.прот.пром.!D10</f>
        <v>кмс   кмс</v>
      </c>
      <c r="E17" s="535">
        <f>Инф.прот.пром.!G10</f>
        <v>7</v>
      </c>
      <c r="F17" s="535">
        <f>Инф.прот.пром.!F10</f>
        <v>4600</v>
      </c>
      <c r="G17" s="540">
        <f>H17/E17</f>
        <v>3464.2857142857142</v>
      </c>
      <c r="H17" s="535">
        <f>Инф.прот.пром.!H10</f>
        <v>24250</v>
      </c>
      <c r="I17" s="544">
        <v>6</v>
      </c>
      <c r="J17" s="528"/>
    </row>
    <row r="18" spans="1:10" ht="17.45" customHeight="1" thickBot="1">
      <c r="A18" s="538"/>
      <c r="B18" s="532"/>
      <c r="C18" s="534"/>
      <c r="D18" s="543"/>
      <c r="E18" s="539"/>
      <c r="F18" s="539"/>
      <c r="G18" s="541"/>
      <c r="H18" s="539"/>
      <c r="I18" s="545"/>
      <c r="J18" s="529"/>
    </row>
    <row r="19" spans="1:10" ht="17.45" customHeight="1">
      <c r="A19" s="537">
        <f>Инф.прот.пром.!E11</f>
        <v>1</v>
      </c>
      <c r="B19" s="530" t="str">
        <f>Инф.прот.пром.!B11</f>
        <v>Deep Water</v>
      </c>
      <c r="C19" s="533" t="str">
        <f>Инф.прот.пром.!C11</f>
        <v>Вергунов Максим Юревич          Вергунов Александр Юрьевич</v>
      </c>
      <c r="D19" s="542" t="str">
        <f>Инф.прот.пром.!D11</f>
        <v>1     2</v>
      </c>
      <c r="E19" s="535">
        <f>Инф.прот.пром.!G11</f>
        <v>4</v>
      </c>
      <c r="F19" s="535">
        <f>Инф.прот.пром.!F11</f>
        <v>3900</v>
      </c>
      <c r="G19" s="540">
        <f>H19/E19</f>
        <v>3425</v>
      </c>
      <c r="H19" s="535">
        <f>Инф.прот.пром.!H11</f>
        <v>13700</v>
      </c>
      <c r="I19" s="544">
        <v>7</v>
      </c>
      <c r="J19" s="528"/>
    </row>
    <row r="20" spans="1:10" ht="17.45" customHeight="1" thickBot="1">
      <c r="A20" s="538"/>
      <c r="B20" s="532"/>
      <c r="C20" s="534"/>
      <c r="D20" s="543"/>
      <c r="E20" s="539"/>
      <c r="F20" s="539"/>
      <c r="G20" s="541"/>
      <c r="H20" s="539"/>
      <c r="I20" s="545"/>
      <c r="J20" s="529"/>
    </row>
    <row r="21" spans="1:10" ht="17.45" customHeight="1">
      <c r="A21" s="537">
        <f>Инф.прот.пром.!E12</f>
        <v>2</v>
      </c>
      <c r="B21" s="530" t="str">
        <f>Инф.прот.пром.!B12</f>
        <v>Катунь</v>
      </c>
      <c r="C21" s="533" t="str">
        <f>Инф.прот.пром.!C12</f>
        <v>Вотяков Андрей Михайлович              Заушицин Артем Анатольевич</v>
      </c>
      <c r="D21" s="542" t="str">
        <f>Инф.прот.пром.!D12</f>
        <v>1     3</v>
      </c>
      <c r="E21" s="535">
        <f>Инф.прот.пром.!G12</f>
        <v>3</v>
      </c>
      <c r="F21" s="535">
        <f>Инф.прот.пром.!F12</f>
        <v>4475</v>
      </c>
      <c r="G21" s="540">
        <f>H21/E21</f>
        <v>3750</v>
      </c>
      <c r="H21" s="535">
        <f>Инф.прот.пром.!H12</f>
        <v>11250</v>
      </c>
      <c r="I21" s="544">
        <v>8</v>
      </c>
      <c r="J21" s="528"/>
    </row>
    <row r="22" spans="1:10" ht="17.45" customHeight="1" thickBot="1">
      <c r="A22" s="538"/>
      <c r="B22" s="532"/>
      <c r="C22" s="534"/>
      <c r="D22" s="543"/>
      <c r="E22" s="539"/>
      <c r="F22" s="539"/>
      <c r="G22" s="541"/>
      <c r="H22" s="539"/>
      <c r="I22" s="545"/>
      <c r="J22" s="529"/>
    </row>
    <row r="23" spans="1:10" ht="17.45" customHeight="1">
      <c r="A23" s="537">
        <f>Инф.прот.пром.!E13</f>
        <v>3</v>
      </c>
      <c r="B23" s="530" t="str">
        <f>Инф.прот.пром.!B13</f>
        <v>Дрим Тим</v>
      </c>
      <c r="C23" s="533" t="str">
        <f>Инф.прот.пром.!C13</f>
        <v>Иванов Алексей Анатольевич Иванова Наталья Анатольевна</v>
      </c>
      <c r="D23" s="542" t="str">
        <f>Инф.прот.пром.!D13</f>
        <v>2     б\р</v>
      </c>
      <c r="E23" s="535">
        <f>Инф.прот.пром.!G13</f>
        <v>3</v>
      </c>
      <c r="F23" s="535">
        <f>Инф.прот.пром.!F13</f>
        <v>4300</v>
      </c>
      <c r="G23" s="540">
        <f>H23/E23</f>
        <v>3325</v>
      </c>
      <c r="H23" s="535">
        <f>Инф.прот.пром.!H13</f>
        <v>9975</v>
      </c>
      <c r="I23" s="544">
        <v>9</v>
      </c>
      <c r="J23" s="528"/>
    </row>
    <row r="24" spans="1:10" ht="17.45" customHeight="1" thickBot="1">
      <c r="A24" s="538"/>
      <c r="B24" s="532"/>
      <c r="C24" s="534"/>
      <c r="D24" s="543"/>
      <c r="E24" s="539"/>
      <c r="F24" s="539"/>
      <c r="G24" s="541"/>
      <c r="H24" s="539"/>
      <c r="I24" s="545"/>
      <c r="J24" s="529"/>
    </row>
    <row r="25" spans="1:10" ht="17.45" customHeight="1">
      <c r="A25" s="537">
        <f>Инф.прот.пром.!E14</f>
        <v>10</v>
      </c>
      <c r="B25" s="530" t="str">
        <f>Инф.прот.пром.!B14</f>
        <v>nismo</v>
      </c>
      <c r="C25" s="533" t="str">
        <f>Инф.прот.пром.!C14</f>
        <v>Суртаев Сергей Валерьевич     Куликов Денис Игоревич</v>
      </c>
      <c r="D25" s="542" t="str">
        <f>Инф.прот.пром.!D14</f>
        <v>3     б/р</v>
      </c>
      <c r="E25" s="535">
        <f>Инф.прот.пром.!G14</f>
        <v>0</v>
      </c>
      <c r="F25" s="535">
        <f>Инф.прот.пром.!F14</f>
        <v>0</v>
      </c>
      <c r="G25" s="540" t="e">
        <f>H25/E25</f>
        <v>#DIV/0!</v>
      </c>
      <c r="H25" s="535">
        <f>Инф.прот.пром.!H14</f>
        <v>0</v>
      </c>
      <c r="I25" s="544">
        <v>10</v>
      </c>
      <c r="J25" s="528"/>
    </row>
    <row r="26" spans="1:10" ht="17.45" customHeight="1" thickBot="1">
      <c r="A26" s="569"/>
      <c r="B26" s="531"/>
      <c r="C26" s="552"/>
      <c r="D26" s="543"/>
      <c r="E26" s="536"/>
      <c r="F26" s="536"/>
      <c r="G26" s="541"/>
      <c r="H26" s="536"/>
      <c r="I26" s="554"/>
      <c r="J26" s="529"/>
    </row>
    <row r="27" spans="1:10" ht="17.45" customHeight="1">
      <c r="A27" s="537" t="e">
        <f>Инф.прот.пром.!#REF!</f>
        <v>#REF!</v>
      </c>
      <c r="B27" s="530" t="e">
        <f>Инф.прот.пром.!#REF!</f>
        <v>#REF!</v>
      </c>
      <c r="C27" s="533" t="e">
        <f>Инф.прот.пром.!#REF!</f>
        <v>#REF!</v>
      </c>
      <c r="D27" s="542" t="e">
        <f>Инф.прот.пром.!#REF!</f>
        <v>#REF!</v>
      </c>
      <c r="E27" s="535" t="e">
        <f>Инф.прот.пром.!#REF!</f>
        <v>#REF!</v>
      </c>
      <c r="F27" s="535" t="e">
        <f>Инф.прот.пром.!#REF!</f>
        <v>#REF!</v>
      </c>
      <c r="G27" s="540" t="e">
        <f>H27/E27</f>
        <v>#REF!</v>
      </c>
      <c r="H27" s="535" t="e">
        <f>Инф.прот.пром.!#REF!</f>
        <v>#REF!</v>
      </c>
      <c r="I27" s="544">
        <v>11</v>
      </c>
      <c r="J27" s="528"/>
    </row>
    <row r="28" spans="1:10" ht="17.45" customHeight="1" thickBot="1">
      <c r="A28" s="538"/>
      <c r="B28" s="532"/>
      <c r="C28" s="534"/>
      <c r="D28" s="543"/>
      <c r="E28" s="539"/>
      <c r="F28" s="539"/>
      <c r="G28" s="541"/>
      <c r="H28" s="539"/>
      <c r="I28" s="545"/>
      <c r="J28" s="529"/>
    </row>
    <row r="29" spans="1:10" ht="17.45" customHeight="1">
      <c r="A29" s="537" t="e">
        <f>Инф.прот.пром.!#REF!</f>
        <v>#REF!</v>
      </c>
      <c r="B29" s="530" t="e">
        <f>Инф.прот.пром.!#REF!</f>
        <v>#REF!</v>
      </c>
      <c r="C29" s="533" t="e">
        <f>Инф.прот.пром.!#REF!</f>
        <v>#REF!</v>
      </c>
      <c r="D29" s="542" t="e">
        <f>Инф.прот.пром.!#REF!</f>
        <v>#REF!</v>
      </c>
      <c r="E29" s="535" t="e">
        <f>Инф.прот.пром.!#REF!</f>
        <v>#REF!</v>
      </c>
      <c r="F29" s="535" t="e">
        <f>Инф.прот.пром.!#REF!</f>
        <v>#REF!</v>
      </c>
      <c r="G29" s="540" t="e">
        <f>H29/E29</f>
        <v>#REF!</v>
      </c>
      <c r="H29" s="535" t="e">
        <f>Инф.прот.пром.!#REF!</f>
        <v>#REF!</v>
      </c>
      <c r="I29" s="544">
        <v>12</v>
      </c>
      <c r="J29" s="528"/>
    </row>
    <row r="30" spans="1:10" ht="17.45" customHeight="1" thickBot="1">
      <c r="A30" s="569"/>
      <c r="B30" s="531"/>
      <c r="C30" s="552"/>
      <c r="D30" s="543"/>
      <c r="E30" s="536"/>
      <c r="F30" s="536"/>
      <c r="G30" s="541"/>
      <c r="H30" s="536"/>
      <c r="I30" s="554"/>
      <c r="J30" s="529"/>
    </row>
    <row r="31" spans="1:10" ht="17.45" customHeight="1">
      <c r="A31" s="537" t="e">
        <f>Инф.прот.пром.!#REF!</f>
        <v>#REF!</v>
      </c>
      <c r="B31" s="530" t="e">
        <f>Инф.прот.пром.!#REF!</f>
        <v>#REF!</v>
      </c>
      <c r="C31" s="533" t="e">
        <f>Инф.прот.пром.!#REF!</f>
        <v>#REF!</v>
      </c>
      <c r="D31" s="542" t="e">
        <f>Инф.прот.пром.!#REF!</f>
        <v>#REF!</v>
      </c>
      <c r="E31" s="535" t="e">
        <f>Инф.прот.пром.!#REF!</f>
        <v>#REF!</v>
      </c>
      <c r="F31" s="535" t="e">
        <f>Инф.прот.пром.!#REF!</f>
        <v>#REF!</v>
      </c>
      <c r="G31" s="540" t="e">
        <f>H31/E31</f>
        <v>#REF!</v>
      </c>
      <c r="H31" s="535" t="e">
        <f>Инф.прот.пром.!#REF!</f>
        <v>#REF!</v>
      </c>
      <c r="I31" s="544">
        <v>13</v>
      </c>
      <c r="J31" s="528"/>
    </row>
    <row r="32" spans="1:10" ht="17.45" customHeight="1" thickBot="1">
      <c r="A32" s="538"/>
      <c r="B32" s="531"/>
      <c r="C32" s="552"/>
      <c r="D32" s="543"/>
      <c r="E32" s="536"/>
      <c r="F32" s="536"/>
      <c r="G32" s="541"/>
      <c r="H32" s="536"/>
      <c r="I32" s="554"/>
      <c r="J32" s="529"/>
    </row>
    <row r="33" spans="1:10" ht="17.45" customHeight="1">
      <c r="A33" s="537" t="e">
        <f>Инф.прот.пром.!#REF!</f>
        <v>#REF!</v>
      </c>
      <c r="B33" s="530" t="e">
        <f>Инф.прот.пром.!#REF!</f>
        <v>#REF!</v>
      </c>
      <c r="C33" s="533" t="e">
        <f>Инф.прот.пром.!#REF!</f>
        <v>#REF!</v>
      </c>
      <c r="D33" s="542" t="e">
        <f>Инф.прот.пром.!#REF!</f>
        <v>#REF!</v>
      </c>
      <c r="E33" s="535" t="e">
        <f>Инф.прот.пром.!#REF!</f>
        <v>#REF!</v>
      </c>
      <c r="F33" s="535" t="e">
        <f>Инф.прот.пром.!#REF!</f>
        <v>#REF!</v>
      </c>
      <c r="G33" s="540" t="e">
        <f>H33/E33</f>
        <v>#REF!</v>
      </c>
      <c r="H33" s="535" t="e">
        <f>Инф.прот.пром.!#REF!</f>
        <v>#REF!</v>
      </c>
      <c r="I33" s="544">
        <v>14</v>
      </c>
      <c r="J33" s="528"/>
    </row>
    <row r="34" spans="1:10" ht="17.45" customHeight="1" thickBot="1">
      <c r="A34" s="538"/>
      <c r="B34" s="532"/>
      <c r="C34" s="534"/>
      <c r="D34" s="543"/>
      <c r="E34" s="539"/>
      <c r="F34" s="539"/>
      <c r="G34" s="541"/>
      <c r="H34" s="539"/>
      <c r="I34" s="545"/>
      <c r="J34" s="529"/>
    </row>
    <row r="35" spans="1:10" ht="17.45" customHeight="1">
      <c r="A35" s="537" t="e">
        <f>Инф.прот.пром.!#REF!</f>
        <v>#REF!</v>
      </c>
      <c r="B35" s="530" t="e">
        <f>Инф.прот.пром.!#REF!</f>
        <v>#REF!</v>
      </c>
      <c r="C35" s="533" t="e">
        <f>Инф.прот.пром.!#REF!</f>
        <v>#REF!</v>
      </c>
      <c r="D35" s="542" t="e">
        <f>Инф.прот.пром.!#REF!</f>
        <v>#REF!</v>
      </c>
      <c r="E35" s="535" t="e">
        <f>Инф.прот.пром.!#REF!</f>
        <v>#REF!</v>
      </c>
      <c r="F35" s="535" t="e">
        <f>Инф.прот.пром.!#REF!</f>
        <v>#REF!</v>
      </c>
      <c r="G35" s="540" t="e">
        <f>H35/E35</f>
        <v>#REF!</v>
      </c>
      <c r="H35" s="535" t="e">
        <f>Инф.прот.пром.!#REF!</f>
        <v>#REF!</v>
      </c>
      <c r="I35" s="544">
        <v>15</v>
      </c>
      <c r="J35" s="528"/>
    </row>
    <row r="36" spans="1:10" ht="17.45" customHeight="1" thickBot="1">
      <c r="A36" s="538"/>
      <c r="B36" s="532"/>
      <c r="C36" s="534"/>
      <c r="D36" s="543"/>
      <c r="E36" s="539"/>
      <c r="F36" s="539"/>
      <c r="G36" s="541"/>
      <c r="H36" s="539"/>
      <c r="I36" s="545"/>
      <c r="J36" s="529"/>
    </row>
    <row r="37" spans="1:10" ht="17.45" customHeight="1">
      <c r="A37" s="537" t="e">
        <f>Инф.прот.пром.!#REF!</f>
        <v>#REF!</v>
      </c>
      <c r="B37" s="530" t="e">
        <f>Инф.прот.пром.!#REF!</f>
        <v>#REF!</v>
      </c>
      <c r="C37" s="533" t="e">
        <f>Инф.прот.пром.!#REF!</f>
        <v>#REF!</v>
      </c>
      <c r="D37" s="542" t="e">
        <f>Инф.прот.пром.!#REF!</f>
        <v>#REF!</v>
      </c>
      <c r="E37" s="535" t="e">
        <f>Инф.прот.пром.!#REF!</f>
        <v>#REF!</v>
      </c>
      <c r="F37" s="535" t="e">
        <f>Инф.прот.пром.!#REF!</f>
        <v>#REF!</v>
      </c>
      <c r="G37" s="540" t="e">
        <f>H37/E37</f>
        <v>#REF!</v>
      </c>
      <c r="H37" s="535" t="e">
        <f>Инф.прот.пром.!#REF!</f>
        <v>#REF!</v>
      </c>
      <c r="I37" s="544">
        <v>16</v>
      </c>
      <c r="J37" s="528"/>
    </row>
    <row r="38" spans="1:10" ht="17.45" customHeight="1" thickBot="1">
      <c r="A38" s="538"/>
      <c r="B38" s="532"/>
      <c r="C38" s="534"/>
      <c r="D38" s="543"/>
      <c r="E38" s="539"/>
      <c r="F38" s="539"/>
      <c r="G38" s="541"/>
      <c r="H38" s="539"/>
      <c r="I38" s="545"/>
      <c r="J38" s="529"/>
    </row>
    <row r="39" spans="1:10" ht="17.45" customHeight="1">
      <c r="A39" s="537" t="e">
        <f>Инф.прот.пром.!#REF!</f>
        <v>#REF!</v>
      </c>
      <c r="B39" s="530" t="e">
        <f>Инф.прот.пром.!#REF!</f>
        <v>#REF!</v>
      </c>
      <c r="C39" s="533" t="e">
        <f>Инф.прот.пром.!#REF!</f>
        <v>#REF!</v>
      </c>
      <c r="D39" s="542" t="e">
        <f>Инф.прот.пром.!#REF!</f>
        <v>#REF!</v>
      </c>
      <c r="E39" s="535" t="e">
        <f>Инф.прот.пром.!#REF!</f>
        <v>#REF!</v>
      </c>
      <c r="F39" s="535" t="e">
        <f>Инф.прот.пром.!#REF!</f>
        <v>#REF!</v>
      </c>
      <c r="G39" s="540" t="e">
        <f>H39/E39</f>
        <v>#REF!</v>
      </c>
      <c r="H39" s="535" t="e">
        <f>Инф.прот.пром.!#REF!</f>
        <v>#REF!</v>
      </c>
      <c r="I39" s="544">
        <v>17</v>
      </c>
      <c r="J39" s="528"/>
    </row>
    <row r="40" spans="1:10" ht="17.45" customHeight="1" thickBot="1">
      <c r="A40" s="538"/>
      <c r="B40" s="555"/>
      <c r="C40" s="534"/>
      <c r="D40" s="543"/>
      <c r="E40" s="539"/>
      <c r="F40" s="539"/>
      <c r="G40" s="541"/>
      <c r="H40" s="539"/>
      <c r="I40" s="545"/>
      <c r="J40" s="529"/>
    </row>
    <row r="41" spans="1:10" ht="17.45" customHeight="1">
      <c r="A41" s="537" t="e">
        <f>Инф.прот.пром.!#REF!</f>
        <v>#REF!</v>
      </c>
      <c r="B41" s="530" t="e">
        <f>Инф.прот.пром.!#REF!</f>
        <v>#REF!</v>
      </c>
      <c r="C41" s="533" t="e">
        <f>Инф.прот.пром.!#REF!</f>
        <v>#REF!</v>
      </c>
      <c r="D41" s="542" t="e">
        <f>Инф.прот.пром.!#REF!</f>
        <v>#REF!</v>
      </c>
      <c r="E41" s="535" t="e">
        <f>Инф.прот.пром.!#REF!</f>
        <v>#REF!</v>
      </c>
      <c r="F41" s="535" t="e">
        <f>Инф.прот.пром.!#REF!</f>
        <v>#REF!</v>
      </c>
      <c r="G41" s="540" t="e">
        <f>H41/E41</f>
        <v>#REF!</v>
      </c>
      <c r="H41" s="535" t="e">
        <f>Инф.прот.пром.!#REF!</f>
        <v>#REF!</v>
      </c>
      <c r="I41" s="544">
        <v>18</v>
      </c>
      <c r="J41" s="570"/>
    </row>
    <row r="42" spans="1:10" ht="17.45" customHeight="1" thickBot="1">
      <c r="A42" s="538"/>
      <c r="B42" s="531"/>
      <c r="C42" s="552"/>
      <c r="D42" s="543"/>
      <c r="E42" s="536"/>
      <c r="F42" s="539"/>
      <c r="G42" s="541"/>
      <c r="H42" s="539"/>
      <c r="I42" s="545"/>
      <c r="J42" s="570"/>
    </row>
    <row r="43" spans="1:10" ht="17.45" customHeight="1">
      <c r="A43" s="537" t="e">
        <f>Инф.прот.пром.!#REF!</f>
        <v>#REF!</v>
      </c>
      <c r="B43" s="532" t="e">
        <f>Инф.прот.пром.!#REF!</f>
        <v>#REF!</v>
      </c>
      <c r="C43" s="553" t="e">
        <f>Инф.прот.пром.!#REF!</f>
        <v>#REF!</v>
      </c>
      <c r="D43" s="542" t="e">
        <f>Инф.прот.пром.!#REF!</f>
        <v>#REF!</v>
      </c>
      <c r="E43" s="539" t="e">
        <f>Инф.прот.пром.!#REF!</f>
        <v>#REF!</v>
      </c>
      <c r="F43" s="535" t="e">
        <f>Инф.прот.пром.!#REF!</f>
        <v>#REF!</v>
      </c>
      <c r="G43" s="540" t="e">
        <f>H43/E43</f>
        <v>#REF!</v>
      </c>
      <c r="H43" s="535" t="e">
        <f>Инф.прот.пром.!#REF!</f>
        <v>#REF!</v>
      </c>
      <c r="I43" s="544">
        <v>19</v>
      </c>
      <c r="J43" s="528"/>
    </row>
    <row r="44" spans="1:10" ht="17.45" customHeight="1" thickBot="1">
      <c r="A44" s="538"/>
      <c r="B44" s="532"/>
      <c r="C44" s="534"/>
      <c r="D44" s="543"/>
      <c r="E44" s="539"/>
      <c r="F44" s="539"/>
      <c r="G44" s="541"/>
      <c r="H44" s="539"/>
      <c r="I44" s="545"/>
      <c r="J44" s="529"/>
    </row>
    <row r="45" spans="1:10" ht="17.45" customHeight="1">
      <c r="A45" s="537" t="e">
        <f>Инф.прот.пром.!#REF!</f>
        <v>#REF!</v>
      </c>
      <c r="B45" s="530" t="e">
        <f>Инф.прот.пром.!#REF!</f>
        <v>#REF!</v>
      </c>
      <c r="C45" s="533" t="e">
        <f>Инф.прот.пром.!#REF!</f>
        <v>#REF!</v>
      </c>
      <c r="D45" s="542" t="e">
        <f>Инф.прот.пром.!#REF!</f>
        <v>#REF!</v>
      </c>
      <c r="E45" s="535" t="e">
        <f>Инф.прот.пром.!#REF!</f>
        <v>#REF!</v>
      </c>
      <c r="F45" s="535" t="e">
        <f>Инф.прот.пром.!#REF!</f>
        <v>#REF!</v>
      </c>
      <c r="G45" s="540" t="e">
        <f>H45/E45</f>
        <v>#REF!</v>
      </c>
      <c r="H45" s="535" t="e">
        <f>Инф.прот.пром.!#REF!</f>
        <v>#REF!</v>
      </c>
      <c r="I45" s="544">
        <v>20</v>
      </c>
      <c r="J45" s="528"/>
    </row>
    <row r="46" spans="1:10" ht="17.45" customHeight="1" thickBot="1">
      <c r="A46" s="538"/>
      <c r="B46" s="532"/>
      <c r="C46" s="534"/>
      <c r="D46" s="543"/>
      <c r="E46" s="539"/>
      <c r="F46" s="539"/>
      <c r="G46" s="541"/>
      <c r="H46" s="539"/>
      <c r="I46" s="545"/>
      <c r="J46" s="529"/>
    </row>
    <row r="47" spans="1:10" ht="17.45" customHeight="1">
      <c r="A47" s="537" t="e">
        <f>Инф.прот.пром.!#REF!</f>
        <v>#REF!</v>
      </c>
      <c r="B47" s="530" t="e">
        <f>Инф.прот.пром.!#REF!</f>
        <v>#REF!</v>
      </c>
      <c r="C47" s="533" t="e">
        <f>Инф.прот.пром.!#REF!</f>
        <v>#REF!</v>
      </c>
      <c r="D47" s="542" t="e">
        <f>Инф.прот.пром.!#REF!</f>
        <v>#REF!</v>
      </c>
      <c r="E47" s="535" t="e">
        <f>Инф.прот.пром.!#REF!</f>
        <v>#REF!</v>
      </c>
      <c r="F47" s="535" t="e">
        <f>Инф.прот.пром.!#REF!</f>
        <v>#REF!</v>
      </c>
      <c r="G47" s="540" t="e">
        <f>H47/E47</f>
        <v>#REF!</v>
      </c>
      <c r="H47" s="535" t="e">
        <f>Инф.прот.пром.!#REF!</f>
        <v>#REF!</v>
      </c>
      <c r="I47" s="571">
        <v>21</v>
      </c>
      <c r="J47" s="573"/>
    </row>
    <row r="48" spans="1:10" ht="17.45" customHeight="1" thickBot="1">
      <c r="A48" s="538"/>
      <c r="B48" s="532"/>
      <c r="C48" s="552"/>
      <c r="D48" s="543"/>
      <c r="E48" s="536"/>
      <c r="F48" s="536"/>
      <c r="G48" s="541"/>
      <c r="H48" s="536"/>
      <c r="I48" s="572"/>
      <c r="J48" s="574"/>
    </row>
    <row r="49" spans="1:11" ht="17.45" customHeight="1">
      <c r="A49" s="537" t="e">
        <f>Инф.прот.пром.!#REF!</f>
        <v>#REF!</v>
      </c>
      <c r="B49" s="530" t="e">
        <f>Инф.прот.пром.!#REF!</f>
        <v>#REF!</v>
      </c>
      <c r="C49" s="533" t="e">
        <f>Инф.прот.пром.!#REF!</f>
        <v>#REF!</v>
      </c>
      <c r="D49" s="542" t="e">
        <f>Инф.прот.пром.!#REF!</f>
        <v>#REF!</v>
      </c>
      <c r="E49" s="535" t="e">
        <f>Инф.прот.пром.!#REF!</f>
        <v>#REF!</v>
      </c>
      <c r="F49" s="535" t="e">
        <f>Инф.прот.пром.!#REF!</f>
        <v>#REF!</v>
      </c>
      <c r="G49" s="540" t="e">
        <f>H49/E49</f>
        <v>#REF!</v>
      </c>
      <c r="H49" s="535" t="e">
        <f>Инф.прот.пром.!#REF!</f>
        <v>#REF!</v>
      </c>
      <c r="I49" s="544">
        <v>22</v>
      </c>
      <c r="J49" s="528"/>
    </row>
    <row r="50" spans="1:11" ht="17.45" customHeight="1" thickBot="1">
      <c r="A50" s="538"/>
      <c r="B50" s="532"/>
      <c r="C50" s="552"/>
      <c r="D50" s="543"/>
      <c r="E50" s="536"/>
      <c r="F50" s="536"/>
      <c r="G50" s="541"/>
      <c r="H50" s="539"/>
      <c r="I50" s="575"/>
      <c r="J50" s="575"/>
    </row>
    <row r="51" spans="1:11" ht="17.45" customHeight="1">
      <c r="A51" s="537" t="e">
        <f>Инф.прот.пром.!#REF!</f>
        <v>#REF!</v>
      </c>
      <c r="B51" s="530" t="e">
        <f>Инф.прот.пром.!#REF!</f>
        <v>#REF!</v>
      </c>
      <c r="C51" s="533" t="e">
        <f>Инф.прот.пром.!#REF!</f>
        <v>#REF!</v>
      </c>
      <c r="D51" s="542" t="e">
        <f>Инф.прот.пром.!#REF!</f>
        <v>#REF!</v>
      </c>
      <c r="E51" s="535" t="e">
        <f>Инф.прот.пром.!#REF!</f>
        <v>#REF!</v>
      </c>
      <c r="F51" s="535" t="e">
        <f>Инф.прот.пром.!#REF!</f>
        <v>#REF!</v>
      </c>
      <c r="G51" s="540" t="e">
        <f>H51/E51</f>
        <v>#REF!</v>
      </c>
      <c r="H51" s="535" t="e">
        <f>Инф.прот.пром.!#REF!</f>
        <v>#REF!</v>
      </c>
      <c r="I51" s="544">
        <v>23</v>
      </c>
      <c r="J51" s="528"/>
    </row>
    <row r="52" spans="1:11" ht="17.45" customHeight="1" thickBot="1">
      <c r="A52" s="538"/>
      <c r="B52" s="532"/>
      <c r="C52" s="552"/>
      <c r="D52" s="543"/>
      <c r="E52" s="536"/>
      <c r="F52" s="536"/>
      <c r="G52" s="541"/>
      <c r="H52" s="536"/>
      <c r="I52" s="545"/>
      <c r="J52" s="576"/>
    </row>
    <row r="53" spans="1:11" ht="17.45" customHeight="1">
      <c r="A53" s="537" t="e">
        <f>Инф.прот.пром.!#REF!</f>
        <v>#REF!</v>
      </c>
      <c r="B53" s="530" t="e">
        <f>Инф.прот.пром.!#REF!</f>
        <v>#REF!</v>
      </c>
      <c r="C53" s="533" t="e">
        <f>Инф.прот.пром.!#REF!</f>
        <v>#REF!</v>
      </c>
      <c r="D53" s="542" t="e">
        <f>Инф.прот.пром.!#REF!</f>
        <v>#REF!</v>
      </c>
      <c r="E53" s="535" t="e">
        <f>Инф.прот.пром.!#REF!</f>
        <v>#REF!</v>
      </c>
      <c r="F53" s="535" t="e">
        <f>Инф.прот.пром.!#REF!</f>
        <v>#REF!</v>
      </c>
      <c r="G53" s="540" t="e">
        <f>H53/E53</f>
        <v>#REF!</v>
      </c>
      <c r="H53" s="535" t="e">
        <f>Инф.прот.пром.!#REF!</f>
        <v>#REF!</v>
      </c>
      <c r="I53" s="544">
        <v>24</v>
      </c>
      <c r="J53" s="528"/>
    </row>
    <row r="54" spans="1:11" ht="17.45" customHeight="1" thickBot="1">
      <c r="A54" s="538"/>
      <c r="B54" s="532"/>
      <c r="C54" s="552"/>
      <c r="D54" s="543"/>
      <c r="E54" s="536"/>
      <c r="F54" s="536"/>
      <c r="G54" s="541"/>
      <c r="H54" s="539"/>
      <c r="I54" s="554"/>
      <c r="J54" s="529"/>
    </row>
    <row r="55" spans="1:11" ht="17.45" customHeight="1">
      <c r="A55" s="537" t="e">
        <f>Инф.прот.пром.!#REF!</f>
        <v>#REF!</v>
      </c>
      <c r="B55" s="530" t="e">
        <f>Инф.прот.пром.!#REF!</f>
        <v>#REF!</v>
      </c>
      <c r="C55" s="533" t="e">
        <f>Инф.прот.пром.!#REF!</f>
        <v>#REF!</v>
      </c>
      <c r="D55" s="542" t="e">
        <f>Инф.прот.пром.!#REF!</f>
        <v>#REF!</v>
      </c>
      <c r="E55" s="535" t="e">
        <f>Инф.прот.пром.!#REF!</f>
        <v>#REF!</v>
      </c>
      <c r="F55" s="535" t="e">
        <f>Инф.прот.пром.!#REF!</f>
        <v>#REF!</v>
      </c>
      <c r="G55" s="540" t="e">
        <f>H55/E55</f>
        <v>#REF!</v>
      </c>
      <c r="H55" s="535" t="e">
        <f>Инф.прот.пром.!#REF!</f>
        <v>#REF!</v>
      </c>
      <c r="I55" s="544">
        <v>25</v>
      </c>
      <c r="J55" s="528"/>
    </row>
    <row r="56" spans="1:11" ht="17.45" customHeight="1" thickBot="1">
      <c r="A56" s="538"/>
      <c r="B56" s="531"/>
      <c r="C56" s="552"/>
      <c r="D56" s="543"/>
      <c r="E56" s="536"/>
      <c r="F56" s="536"/>
      <c r="G56" s="541"/>
      <c r="H56" s="536"/>
      <c r="I56" s="554"/>
      <c r="J56" s="529"/>
    </row>
    <row r="57" spans="1:11" ht="17.45" customHeight="1">
      <c r="A57" s="537" t="e">
        <f>Инф.прот.пром.!#REF!</f>
        <v>#REF!</v>
      </c>
      <c r="B57" s="530" t="e">
        <f>Инф.прот.пром.!#REF!</f>
        <v>#REF!</v>
      </c>
      <c r="C57" s="533" t="e">
        <f>Инф.прот.пром.!#REF!</f>
        <v>#REF!</v>
      </c>
      <c r="D57" s="542" t="e">
        <f>Инф.прот.пром.!#REF!</f>
        <v>#REF!</v>
      </c>
      <c r="E57" s="535" t="e">
        <f>Инф.прот.пром.!#REF!</f>
        <v>#REF!</v>
      </c>
      <c r="F57" s="535" t="e">
        <f>Инф.прот.пром.!#REF!</f>
        <v>#REF!</v>
      </c>
      <c r="G57" s="540" t="e">
        <f>H57/E57</f>
        <v>#REF!</v>
      </c>
      <c r="H57" s="535" t="e">
        <f>Инф.прот.пром.!#REF!</f>
        <v>#REF!</v>
      </c>
      <c r="I57" s="544">
        <v>26</v>
      </c>
      <c r="J57" s="528"/>
    </row>
    <row r="58" spans="1:11" ht="17.45" customHeight="1" thickBot="1">
      <c r="A58" s="538"/>
      <c r="B58" s="531"/>
      <c r="C58" s="552"/>
      <c r="D58" s="543"/>
      <c r="E58" s="536"/>
      <c r="F58" s="536"/>
      <c r="G58" s="541"/>
      <c r="H58" s="536"/>
      <c r="I58" s="554"/>
      <c r="J58" s="529"/>
    </row>
    <row r="59" spans="1:11" ht="17.45" customHeight="1">
      <c r="A59" s="537" t="e">
        <f>Инф.прот.пром.!#REF!</f>
        <v>#REF!</v>
      </c>
      <c r="B59" s="530" t="e">
        <f>Инф.прот.пром.!#REF!</f>
        <v>#REF!</v>
      </c>
      <c r="C59" s="533" t="e">
        <f>Инф.прот.пром.!#REF!</f>
        <v>#REF!</v>
      </c>
      <c r="D59" s="542" t="e">
        <f>Инф.прот.пром.!#REF!</f>
        <v>#REF!</v>
      </c>
      <c r="E59" s="535" t="e">
        <f>Инф.прот.пром.!#REF!</f>
        <v>#REF!</v>
      </c>
      <c r="F59" s="535" t="e">
        <f>Инф.прот.пром.!#REF!</f>
        <v>#REF!</v>
      </c>
      <c r="G59" s="540" t="e">
        <f>H59/E59</f>
        <v>#REF!</v>
      </c>
      <c r="H59" s="535" t="e">
        <f>Инф.прот.пром.!#REF!</f>
        <v>#REF!</v>
      </c>
      <c r="I59" s="544">
        <v>27</v>
      </c>
      <c r="J59" s="528"/>
    </row>
    <row r="60" spans="1:11" ht="17.45" customHeight="1" thickBot="1">
      <c r="A60" s="538"/>
      <c r="B60" s="531"/>
      <c r="C60" s="552"/>
      <c r="D60" s="543"/>
      <c r="E60" s="536"/>
      <c r="F60" s="536"/>
      <c r="G60" s="541"/>
      <c r="H60" s="536"/>
      <c r="I60" s="554"/>
      <c r="J60" s="529"/>
    </row>
    <row r="61" spans="1:11" ht="17.45" customHeight="1">
      <c r="A61" s="537" t="e">
        <f>Инф.прот.пром.!#REF!</f>
        <v>#REF!</v>
      </c>
      <c r="B61" s="530" t="e">
        <f>Инф.прот.пром.!#REF!</f>
        <v>#REF!</v>
      </c>
      <c r="C61" s="533" t="e">
        <f>Инф.прот.пром.!#REF!</f>
        <v>#REF!</v>
      </c>
      <c r="D61" s="542" t="e">
        <f>Инф.прот.пром.!#REF!</f>
        <v>#REF!</v>
      </c>
      <c r="E61" s="535" t="e">
        <f>Инф.прот.пром.!#REF!</f>
        <v>#REF!</v>
      </c>
      <c r="F61" s="535" t="e">
        <f>Инф.прот.пром.!#REF!</f>
        <v>#REF!</v>
      </c>
      <c r="G61" s="540" t="e">
        <f>H61/E61</f>
        <v>#REF!</v>
      </c>
      <c r="H61" s="535" t="e">
        <f>Инф.прот.пром.!#REF!</f>
        <v>#REF!</v>
      </c>
      <c r="I61" s="544">
        <v>28</v>
      </c>
      <c r="J61" s="528"/>
    </row>
    <row r="62" spans="1:11" s="2" customFormat="1" ht="17.45" customHeight="1" thickBot="1">
      <c r="A62" s="538"/>
      <c r="B62" s="531"/>
      <c r="C62" s="552"/>
      <c r="D62" s="543"/>
      <c r="E62" s="536"/>
      <c r="F62" s="536"/>
      <c r="G62" s="541"/>
      <c r="H62" s="536"/>
      <c r="I62" s="554"/>
      <c r="J62" s="529"/>
      <c r="K62" s="10"/>
    </row>
    <row r="63" spans="1:11" s="2" customFormat="1" ht="17.45" customHeight="1">
      <c r="A63" s="537" t="e">
        <f>Инф.прот.пром.!#REF!</f>
        <v>#REF!</v>
      </c>
      <c r="B63" s="530" t="e">
        <f>Инф.прот.пром.!#REF!</f>
        <v>#REF!</v>
      </c>
      <c r="C63" s="533" t="e">
        <f>Инф.прот.пром.!#REF!</f>
        <v>#REF!</v>
      </c>
      <c r="D63" s="542" t="e">
        <f>Инф.прот.пром.!#REF!</f>
        <v>#REF!</v>
      </c>
      <c r="E63" s="535" t="e">
        <f>Инф.прот.пром.!#REF!</f>
        <v>#REF!</v>
      </c>
      <c r="F63" s="535" t="e">
        <f>Инф.прот.пром.!#REF!</f>
        <v>#REF!</v>
      </c>
      <c r="G63" s="540" t="e">
        <f>H63/E63</f>
        <v>#REF!</v>
      </c>
      <c r="H63" s="535" t="e">
        <f>Инф.прот.пром.!#REF!</f>
        <v>#REF!</v>
      </c>
      <c r="I63" s="544">
        <v>29</v>
      </c>
      <c r="J63" s="528"/>
    </row>
    <row r="64" spans="1:11" s="2" customFormat="1" ht="17.45" customHeight="1" thickBot="1">
      <c r="A64" s="538"/>
      <c r="B64" s="531"/>
      <c r="C64" s="552"/>
      <c r="D64" s="543"/>
      <c r="E64" s="536"/>
      <c r="F64" s="536"/>
      <c r="G64" s="541"/>
      <c r="H64" s="536"/>
      <c r="I64" s="554"/>
      <c r="J64" s="529"/>
    </row>
    <row r="65" spans="1:10" ht="17.45" customHeight="1">
      <c r="A65" s="537" t="e">
        <f>Инф.прот.пром.!#REF!</f>
        <v>#REF!</v>
      </c>
      <c r="B65" s="530" t="e">
        <f>Инф.прот.пром.!#REF!</f>
        <v>#REF!</v>
      </c>
      <c r="C65" s="533" t="e">
        <f>Инф.прот.пром.!#REF!</f>
        <v>#REF!</v>
      </c>
      <c r="D65" s="542" t="e">
        <f>Инф.прот.пром.!#REF!</f>
        <v>#REF!</v>
      </c>
      <c r="E65" s="535" t="e">
        <f>Инф.прот.пром.!#REF!</f>
        <v>#REF!</v>
      </c>
      <c r="F65" s="535" t="e">
        <f>Инф.прот.пром.!#REF!</f>
        <v>#REF!</v>
      </c>
      <c r="G65" s="540" t="e">
        <f>H65/E65</f>
        <v>#REF!</v>
      </c>
      <c r="H65" s="535" t="e">
        <f>Инф.прот.пром.!#REF!</f>
        <v>#REF!</v>
      </c>
      <c r="I65" s="544">
        <v>30</v>
      </c>
      <c r="J65" s="528"/>
    </row>
    <row r="66" spans="1:10" ht="17.45" customHeight="1" thickBot="1">
      <c r="A66" s="569"/>
      <c r="B66" s="531"/>
      <c r="C66" s="552"/>
      <c r="D66" s="543"/>
      <c r="E66" s="536"/>
      <c r="F66" s="536"/>
      <c r="G66" s="577"/>
      <c r="H66" s="536"/>
      <c r="I66" s="554"/>
      <c r="J66" s="529"/>
    </row>
    <row r="67" spans="1:10" ht="17.45" customHeight="1">
      <c r="A67" s="1"/>
      <c r="B67" s="248"/>
      <c r="C67" s="249"/>
      <c r="D67" s="233"/>
      <c r="E67" s="363"/>
      <c r="F67" s="363"/>
      <c r="G67" s="363"/>
      <c r="H67" s="363"/>
      <c r="I67" s="363"/>
      <c r="J67" s="311"/>
    </row>
    <row r="68" spans="1:10" ht="25.5" customHeight="1">
      <c r="A68" s="525" t="s">
        <v>307</v>
      </c>
      <c r="B68" s="525"/>
      <c r="C68" s="365"/>
      <c r="D68" s="527" t="str">
        <f>'Список суд.'!C8</f>
        <v>Журавлев АЛ</v>
      </c>
      <c r="E68" s="524"/>
      <c r="F68" s="524"/>
      <c r="G68" s="524"/>
      <c r="H68" s="366" t="str">
        <f>'Список суд.'!D8</f>
        <v>1к</v>
      </c>
      <c r="I68" s="369" t="s">
        <v>310</v>
      </c>
      <c r="J68" s="368" t="e">
        <f>SUM(H7:H66)</f>
        <v>#REF!</v>
      </c>
    </row>
    <row r="69" spans="1:10" ht="17.45" customHeight="1">
      <c r="A69" s="1"/>
      <c r="B69" s="364"/>
      <c r="C69" s="364"/>
      <c r="D69" s="231"/>
      <c r="E69" s="363"/>
      <c r="F69" s="363"/>
      <c r="G69" s="363"/>
      <c r="H69" s="366"/>
      <c r="I69" s="367" t="s">
        <v>1</v>
      </c>
      <c r="J69" s="368" t="e">
        <f>SUM(E7:E66)</f>
        <v>#REF!</v>
      </c>
    </row>
    <row r="70" spans="1:10" ht="17.45" customHeight="1">
      <c r="A70" s="526" t="s">
        <v>308</v>
      </c>
      <c r="B70" s="526"/>
      <c r="C70" s="365"/>
      <c r="D70" s="527" t="str">
        <f>'Список суд.'!C11</f>
        <v>Семина ОВ</v>
      </c>
      <c r="E70" s="524"/>
      <c r="F70" s="524"/>
      <c r="G70" s="524"/>
      <c r="H70" s="366" t="str">
        <f>'Список суд.'!D11</f>
        <v>1к</v>
      </c>
      <c r="I70" s="367" t="s">
        <v>309</v>
      </c>
      <c r="J70" s="368" t="e">
        <f>J68/J69</f>
        <v>#REF!</v>
      </c>
    </row>
    <row r="71" spans="1:10" ht="17.45" customHeight="1">
      <c r="A71" s="1"/>
      <c r="B71" s="364"/>
      <c r="C71" s="364"/>
      <c r="D71" s="231"/>
      <c r="E71" s="363"/>
      <c r="F71" s="363"/>
      <c r="G71" s="363"/>
      <c r="H71" s="363"/>
      <c r="I71" s="363"/>
      <c r="J71" s="311"/>
    </row>
    <row r="72" spans="1:10" ht="17.45" customHeight="1">
      <c r="B72" s="147"/>
      <c r="C72" s="147"/>
      <c r="D72" s="234"/>
      <c r="E72" s="335"/>
      <c r="F72" s="335"/>
      <c r="G72" s="335"/>
      <c r="H72" s="335"/>
      <c r="I72" s="335"/>
      <c r="J72" s="323"/>
    </row>
    <row r="73" spans="1:10" ht="17.45" customHeight="1">
      <c r="B73" s="147"/>
      <c r="C73" s="147"/>
      <c r="D73" s="234"/>
      <c r="E73" s="335"/>
      <c r="F73" s="335"/>
      <c r="G73" s="335"/>
      <c r="H73" s="335"/>
      <c r="I73" s="335"/>
      <c r="J73" s="323"/>
    </row>
    <row r="74" spans="1:10" ht="17.45" customHeight="1">
      <c r="B74" s="147"/>
      <c r="C74" s="147"/>
      <c r="D74" s="234"/>
      <c r="E74" s="335"/>
      <c r="F74" s="335"/>
      <c r="G74" s="335"/>
      <c r="H74" s="335"/>
      <c r="I74" s="335"/>
      <c r="J74" s="323"/>
    </row>
    <row r="75" spans="1:10" ht="17.45" customHeight="1">
      <c r="B75" s="147"/>
      <c r="C75" s="147"/>
      <c r="D75" s="234"/>
      <c r="E75" s="335"/>
      <c r="F75" s="335"/>
      <c r="G75" s="335"/>
      <c r="H75" s="335"/>
      <c r="I75" s="335"/>
      <c r="J75" s="323"/>
    </row>
    <row r="76" spans="1:10" ht="17.45" customHeight="1">
      <c r="B76" s="147"/>
      <c r="C76" s="147"/>
      <c r="D76" s="234"/>
      <c r="E76" s="335"/>
      <c r="F76" s="335"/>
      <c r="G76" s="335"/>
      <c r="H76" s="335"/>
      <c r="I76" s="335"/>
      <c r="J76" s="323"/>
    </row>
    <row r="77" spans="1:10" ht="17.45" customHeight="1">
      <c r="B77" s="147"/>
      <c r="C77" s="147"/>
      <c r="D77" s="234"/>
      <c r="E77" s="335"/>
      <c r="F77" s="335"/>
      <c r="G77" s="335"/>
      <c r="H77" s="335"/>
      <c r="I77" s="335"/>
      <c r="J77" s="323"/>
    </row>
    <row r="78" spans="1:10" ht="17.45" customHeight="1">
      <c r="B78" s="147"/>
      <c r="C78" s="147"/>
      <c r="D78" s="234"/>
      <c r="E78" s="335"/>
      <c r="F78" s="335"/>
      <c r="G78" s="335"/>
      <c r="H78" s="335"/>
      <c r="I78" s="335"/>
      <c r="J78" s="323"/>
    </row>
    <row r="79" spans="1:10" ht="17.45" customHeight="1">
      <c r="B79" s="147"/>
      <c r="C79" s="147"/>
      <c r="D79" s="234"/>
      <c r="E79" s="335"/>
      <c r="F79" s="335"/>
      <c r="G79" s="335"/>
      <c r="H79" s="335"/>
      <c r="I79" s="335"/>
      <c r="J79" s="323"/>
    </row>
    <row r="80" spans="1:10" ht="17.45" customHeight="1">
      <c r="B80" s="148"/>
      <c r="C80" s="148"/>
      <c r="E80" s="335"/>
      <c r="F80" s="335"/>
      <c r="G80" s="335"/>
      <c r="H80" s="335"/>
      <c r="I80" s="335"/>
      <c r="J80" s="323"/>
    </row>
    <row r="81" spans="2:10" ht="18" customHeight="1">
      <c r="B81" s="148"/>
      <c r="C81" s="148"/>
      <c r="E81" s="335"/>
      <c r="F81" s="335"/>
      <c r="G81" s="335"/>
      <c r="H81" s="335"/>
      <c r="I81" s="335"/>
      <c r="J81" s="323"/>
    </row>
    <row r="82" spans="2:10" ht="18" customHeight="1">
      <c r="B82" s="148"/>
      <c r="C82" s="148"/>
      <c r="E82" s="335"/>
      <c r="F82" s="335"/>
      <c r="G82" s="335"/>
      <c r="H82" s="335"/>
      <c r="I82" s="335"/>
      <c r="J82" s="323"/>
    </row>
    <row r="83" spans="2:10" ht="18" customHeight="1">
      <c r="B83" s="148"/>
      <c r="C83" s="148"/>
      <c r="E83" s="335"/>
      <c r="F83" s="335"/>
      <c r="G83" s="335"/>
      <c r="H83" s="335"/>
      <c r="I83" s="335"/>
      <c r="J83" s="323"/>
    </row>
    <row r="84" spans="2:10" ht="18" customHeight="1">
      <c r="B84" s="148"/>
      <c r="C84" s="148"/>
      <c r="E84" s="335"/>
      <c r="F84" s="335"/>
      <c r="G84" s="335"/>
      <c r="H84" s="335"/>
      <c r="I84" s="335"/>
      <c r="J84" s="323"/>
    </row>
    <row r="85" spans="2:10" ht="18" customHeight="1">
      <c r="B85" s="148"/>
      <c r="C85" s="148"/>
      <c r="E85" s="335"/>
      <c r="F85" s="335"/>
      <c r="G85" s="335"/>
      <c r="H85" s="335"/>
      <c r="I85" s="335"/>
      <c r="J85" s="323"/>
    </row>
    <row r="86" spans="2:10" ht="18" customHeight="1">
      <c r="B86" s="148"/>
      <c r="C86" s="148"/>
      <c r="E86" s="335"/>
      <c r="F86" s="335"/>
      <c r="G86" s="335"/>
      <c r="H86" s="335"/>
      <c r="I86" s="335"/>
      <c r="J86" s="323"/>
    </row>
    <row r="87" spans="2:10" ht="20.100000000000001" customHeight="1">
      <c r="B87" s="148"/>
      <c r="C87" s="148"/>
      <c r="E87" s="335"/>
      <c r="F87" s="335"/>
      <c r="G87" s="335"/>
      <c r="H87" s="335"/>
      <c r="I87" s="335"/>
      <c r="J87" s="323"/>
    </row>
    <row r="88" spans="2:10" ht="20.100000000000001" customHeight="1">
      <c r="B88" s="148"/>
      <c r="C88" s="148"/>
      <c r="E88" s="335"/>
      <c r="F88" s="335"/>
      <c r="G88" s="335"/>
      <c r="H88" s="335"/>
      <c r="I88" s="335"/>
      <c r="J88" s="323"/>
    </row>
    <row r="89" spans="2:10" ht="20.100000000000001" customHeight="1">
      <c r="B89" s="148"/>
      <c r="C89" s="148"/>
      <c r="E89" s="335"/>
      <c r="F89" s="335"/>
      <c r="G89" s="335"/>
      <c r="H89" s="335"/>
      <c r="I89" s="335"/>
      <c r="J89" s="323"/>
    </row>
    <row r="90" spans="2:10" ht="20.100000000000001" customHeight="1">
      <c r="B90" s="148"/>
      <c r="C90" s="148"/>
      <c r="E90" s="148"/>
      <c r="F90" s="148"/>
      <c r="G90" s="148"/>
      <c r="H90" s="148"/>
      <c r="I90" s="148"/>
    </row>
    <row r="91" spans="2:10" ht="20.100000000000001" customHeight="1">
      <c r="B91" s="148"/>
      <c r="C91" s="148"/>
      <c r="E91" s="148"/>
      <c r="F91" s="148"/>
      <c r="G91" s="148"/>
      <c r="H91" s="148"/>
      <c r="I91" s="148"/>
    </row>
    <row r="92" spans="2:10" ht="20.100000000000001" customHeight="1">
      <c r="B92" s="148"/>
      <c r="C92" s="148"/>
      <c r="E92" s="148"/>
      <c r="F92" s="148"/>
      <c r="G92" s="148"/>
      <c r="H92" s="148"/>
      <c r="I92" s="148"/>
    </row>
    <row r="93" spans="2:10" ht="20.100000000000001" customHeight="1">
      <c r="B93" s="148"/>
      <c r="C93" s="148"/>
      <c r="E93" s="148"/>
      <c r="F93" s="148"/>
      <c r="G93" s="148"/>
      <c r="H93" s="148"/>
      <c r="I93" s="148"/>
    </row>
    <row r="94" spans="2:10" ht="20.100000000000001" customHeight="1">
      <c r="B94" s="148"/>
      <c r="C94" s="148"/>
      <c r="E94" s="148"/>
      <c r="F94" s="148"/>
      <c r="G94" s="148"/>
      <c r="H94" s="148"/>
      <c r="I94" s="148"/>
    </row>
    <row r="95" spans="2:10" ht="20.100000000000001" customHeight="1">
      <c r="B95" s="148"/>
      <c r="C95" s="148"/>
      <c r="E95" s="148"/>
      <c r="F95" s="148"/>
      <c r="G95" s="148"/>
      <c r="H95" s="148"/>
      <c r="I95" s="148"/>
    </row>
    <row r="96" spans="2:10" ht="20.100000000000001" customHeight="1">
      <c r="B96" s="148"/>
      <c r="C96" s="148"/>
      <c r="E96" s="148"/>
      <c r="F96" s="148"/>
      <c r="G96" s="148"/>
      <c r="H96" s="148"/>
      <c r="I96" s="148"/>
    </row>
    <row r="97" spans="2:9" ht="20.100000000000001" customHeight="1">
      <c r="B97" s="148"/>
      <c r="C97" s="148"/>
      <c r="E97" s="148"/>
      <c r="F97" s="148"/>
      <c r="G97" s="148"/>
      <c r="H97" s="148"/>
      <c r="I97" s="148"/>
    </row>
    <row r="98" spans="2:9" ht="20.100000000000001" customHeight="1">
      <c r="B98" s="148"/>
      <c r="C98" s="148"/>
      <c r="E98" s="148"/>
      <c r="F98" s="148"/>
      <c r="G98" s="148"/>
      <c r="H98" s="148"/>
      <c r="I98" s="148"/>
    </row>
    <row r="99" spans="2:9" ht="20.100000000000001" customHeight="1">
      <c r="B99" s="148"/>
      <c r="C99" s="148"/>
      <c r="E99" s="148"/>
      <c r="F99" s="148"/>
      <c r="G99" s="148"/>
      <c r="H99" s="148"/>
      <c r="I99" s="148"/>
    </row>
    <row r="100" spans="2:9" ht="20.100000000000001" customHeight="1">
      <c r="B100" s="148"/>
      <c r="C100" s="148"/>
      <c r="E100" s="148"/>
      <c r="F100" s="148"/>
      <c r="G100" s="148"/>
      <c r="H100" s="148"/>
      <c r="I100" s="148"/>
    </row>
    <row r="101" spans="2:9" ht="20.100000000000001" customHeight="1">
      <c r="B101" s="148"/>
      <c r="C101" s="148"/>
      <c r="E101" s="148"/>
      <c r="F101" s="148"/>
      <c r="G101" s="148"/>
      <c r="H101" s="148"/>
      <c r="I101" s="148"/>
    </row>
    <row r="102" spans="2:9" ht="20.100000000000001" customHeight="1">
      <c r="B102" s="148"/>
      <c r="C102" s="148"/>
      <c r="E102" s="148"/>
      <c r="F102" s="148"/>
      <c r="G102" s="148"/>
      <c r="H102" s="148"/>
      <c r="I102" s="148"/>
    </row>
    <row r="103" spans="2:9" ht="20.100000000000001" customHeight="1">
      <c r="B103" s="148"/>
      <c r="C103" s="148"/>
      <c r="E103" s="148"/>
      <c r="F103" s="148"/>
      <c r="G103" s="148"/>
      <c r="H103" s="148"/>
      <c r="I103" s="148"/>
    </row>
    <row r="104" spans="2:9" ht="20.100000000000001" customHeight="1">
      <c r="B104" s="148"/>
      <c r="C104" s="148"/>
      <c r="E104" s="148"/>
      <c r="F104" s="148"/>
      <c r="G104" s="148"/>
      <c r="H104" s="148"/>
      <c r="I104" s="148"/>
    </row>
    <row r="105" spans="2:9" ht="20.100000000000001" customHeight="1">
      <c r="B105" s="148"/>
      <c r="C105" s="148"/>
      <c r="E105" s="148"/>
      <c r="F105" s="148"/>
      <c r="G105" s="148"/>
      <c r="H105" s="148"/>
      <c r="I105" s="148"/>
    </row>
    <row r="106" spans="2:9" ht="18" customHeight="1">
      <c r="B106" s="148"/>
      <c r="C106" s="148"/>
      <c r="E106" s="148"/>
      <c r="F106" s="148"/>
      <c r="G106" s="148"/>
      <c r="H106" s="148"/>
      <c r="I106" s="148"/>
    </row>
    <row r="107" spans="2:9" ht="18" customHeight="1">
      <c r="B107" s="148"/>
      <c r="C107" s="148"/>
      <c r="E107" s="148"/>
      <c r="F107" s="148"/>
      <c r="G107" s="148"/>
      <c r="H107" s="148"/>
      <c r="I107" s="148"/>
    </row>
    <row r="108" spans="2:9" ht="18" customHeight="1">
      <c r="B108" s="148"/>
      <c r="C108" s="148"/>
      <c r="E108" s="148"/>
      <c r="F108" s="148"/>
      <c r="G108" s="148"/>
      <c r="H108" s="148"/>
      <c r="I108" s="148"/>
    </row>
    <row r="109" spans="2:9" ht="18" customHeight="1">
      <c r="B109" s="148"/>
      <c r="C109" s="148"/>
      <c r="E109" s="148"/>
      <c r="F109" s="148"/>
      <c r="G109" s="148"/>
      <c r="H109" s="148"/>
      <c r="I109" s="148"/>
    </row>
    <row r="110" spans="2:9" ht="18" customHeight="1">
      <c r="B110" s="148"/>
      <c r="C110" s="148"/>
      <c r="E110" s="148"/>
      <c r="F110" s="148"/>
      <c r="G110" s="148"/>
      <c r="H110" s="148"/>
      <c r="I110" s="148"/>
    </row>
    <row r="111" spans="2:9" ht="18" customHeight="1">
      <c r="B111" s="148"/>
      <c r="C111" s="148"/>
      <c r="E111" s="148"/>
      <c r="F111" s="148"/>
      <c r="G111" s="148"/>
      <c r="H111" s="148"/>
      <c r="I111" s="148"/>
    </row>
    <row r="112" spans="2:9" ht="18" customHeight="1">
      <c r="B112" s="148"/>
      <c r="C112" s="148"/>
      <c r="E112" s="148"/>
      <c r="F112" s="148"/>
      <c r="G112" s="148"/>
      <c r="H112" s="148"/>
      <c r="I112" s="148"/>
    </row>
    <row r="113" spans="2:9" ht="18" customHeight="1">
      <c r="B113" s="148"/>
      <c r="C113" s="148"/>
      <c r="E113" s="148"/>
      <c r="F113" s="148"/>
      <c r="G113" s="148"/>
      <c r="H113" s="148"/>
      <c r="I113" s="148"/>
    </row>
    <row r="114" spans="2:9" ht="18" customHeight="1">
      <c r="B114" s="148"/>
      <c r="C114" s="148"/>
      <c r="E114" s="148"/>
      <c r="F114" s="148"/>
      <c r="G114" s="148"/>
      <c r="H114" s="148"/>
      <c r="I114" s="148"/>
    </row>
    <row r="115" spans="2:9" ht="18" customHeight="1">
      <c r="B115" s="148"/>
      <c r="C115" s="148"/>
      <c r="E115" s="148"/>
      <c r="F115" s="148"/>
      <c r="G115" s="148"/>
      <c r="H115" s="148"/>
      <c r="I115" s="148"/>
    </row>
    <row r="116" spans="2:9" ht="18" customHeight="1">
      <c r="B116" s="148"/>
      <c r="C116" s="148"/>
      <c r="E116" s="148"/>
      <c r="F116" s="148"/>
      <c r="G116" s="148"/>
      <c r="H116" s="148"/>
      <c r="I116" s="148"/>
    </row>
    <row r="117" spans="2:9" ht="18" customHeight="1">
      <c r="B117" s="148"/>
      <c r="C117" s="148"/>
      <c r="E117" s="148"/>
      <c r="F117" s="148"/>
      <c r="G117" s="148"/>
      <c r="H117" s="148"/>
      <c r="I117" s="148"/>
    </row>
    <row r="118" spans="2:9" ht="18" customHeight="1">
      <c r="B118" s="148"/>
      <c r="C118" s="148"/>
      <c r="E118" s="148"/>
      <c r="F118" s="148"/>
      <c r="G118" s="148"/>
      <c r="H118" s="148"/>
      <c r="I118" s="148"/>
    </row>
    <row r="119" spans="2:9" ht="18" customHeight="1">
      <c r="B119" s="148"/>
      <c r="C119" s="148"/>
      <c r="E119" s="148"/>
      <c r="F119" s="148"/>
      <c r="G119" s="148"/>
      <c r="H119" s="148"/>
      <c r="I119" s="148"/>
    </row>
    <row r="120" spans="2:9" ht="18" customHeight="1">
      <c r="B120" s="148"/>
      <c r="C120" s="148"/>
      <c r="E120" s="148"/>
      <c r="F120" s="148"/>
      <c r="G120" s="148"/>
      <c r="H120" s="148"/>
      <c r="I120" s="148"/>
    </row>
    <row r="121" spans="2:9" ht="18" customHeight="1">
      <c r="B121" s="148"/>
      <c r="C121" s="148"/>
      <c r="E121" s="148"/>
      <c r="F121" s="148"/>
      <c r="G121" s="148"/>
      <c r="H121" s="148"/>
      <c r="I121" s="148"/>
    </row>
    <row r="122" spans="2:9" ht="18" customHeight="1">
      <c r="B122" s="148"/>
      <c r="C122" s="148"/>
      <c r="E122" s="148"/>
      <c r="F122" s="148"/>
      <c r="G122" s="148"/>
      <c r="H122" s="148"/>
      <c r="I122" s="148"/>
    </row>
    <row r="123" spans="2:9" ht="18" customHeight="1">
      <c r="B123" s="148"/>
      <c r="C123" s="148"/>
      <c r="E123" s="148"/>
      <c r="F123" s="148"/>
      <c r="G123" s="148"/>
      <c r="H123" s="148"/>
      <c r="I123" s="148"/>
    </row>
    <row r="124" spans="2:9" ht="18" customHeight="1">
      <c r="B124" s="148"/>
      <c r="C124" s="148"/>
      <c r="E124" s="148"/>
      <c r="F124" s="148"/>
      <c r="G124" s="148"/>
      <c r="H124" s="148"/>
      <c r="I124" s="148"/>
    </row>
    <row r="125" spans="2:9" ht="18" customHeight="1"/>
    <row r="126" spans="2:9" ht="18" customHeight="1"/>
    <row r="127" spans="2:9" ht="18" customHeight="1"/>
    <row r="128" spans="2:9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</sheetData>
  <mergeCells count="318">
    <mergeCell ref="D15:D16"/>
    <mergeCell ref="D21:D22"/>
    <mergeCell ref="D17:D18"/>
    <mergeCell ref="D23:D24"/>
    <mergeCell ref="D25:D26"/>
    <mergeCell ref="D27:D28"/>
    <mergeCell ref="J65:J66"/>
    <mergeCell ref="H63:H64"/>
    <mergeCell ref="I63:I64"/>
    <mergeCell ref="J63:J64"/>
    <mergeCell ref="D5:D6"/>
    <mergeCell ref="G63:G64"/>
    <mergeCell ref="J61:J62"/>
    <mergeCell ref="J59:J60"/>
    <mergeCell ref="J53:J54"/>
    <mergeCell ref="I59:I60"/>
    <mergeCell ref="A65:A66"/>
    <mergeCell ref="B65:B66"/>
    <mergeCell ref="C65:C66"/>
    <mergeCell ref="E65:E66"/>
    <mergeCell ref="I65:I66"/>
    <mergeCell ref="I61:I62"/>
    <mergeCell ref="F65:F66"/>
    <mergeCell ref="G65:G66"/>
    <mergeCell ref="H65:H66"/>
    <mergeCell ref="D65:D66"/>
    <mergeCell ref="A63:A64"/>
    <mergeCell ref="B63:B64"/>
    <mergeCell ref="C63:C64"/>
    <mergeCell ref="E63:E64"/>
    <mergeCell ref="F63:F64"/>
    <mergeCell ref="H59:H60"/>
    <mergeCell ref="G61:G62"/>
    <mergeCell ref="A59:A60"/>
    <mergeCell ref="B59:B60"/>
    <mergeCell ref="C59:C60"/>
    <mergeCell ref="H61:H62"/>
    <mergeCell ref="D59:D60"/>
    <mergeCell ref="D61:D62"/>
    <mergeCell ref="D63:D64"/>
    <mergeCell ref="A61:A62"/>
    <mergeCell ref="B61:B62"/>
    <mergeCell ref="C61:C62"/>
    <mergeCell ref="E61:E62"/>
    <mergeCell ref="F61:F62"/>
    <mergeCell ref="E59:E60"/>
    <mergeCell ref="F59:F60"/>
    <mergeCell ref="G59:G60"/>
    <mergeCell ref="A57:A58"/>
    <mergeCell ref="B57:B58"/>
    <mergeCell ref="C57:C58"/>
    <mergeCell ref="E57:E58"/>
    <mergeCell ref="G57:G58"/>
    <mergeCell ref="D57:D58"/>
    <mergeCell ref="F57:F58"/>
    <mergeCell ref="B55:B56"/>
    <mergeCell ref="C55:C56"/>
    <mergeCell ref="E55:E56"/>
    <mergeCell ref="F55:F56"/>
    <mergeCell ref="I57:I58"/>
    <mergeCell ref="J57:J58"/>
    <mergeCell ref="I55:I56"/>
    <mergeCell ref="J55:J56"/>
    <mergeCell ref="H57:H58"/>
    <mergeCell ref="H55:H56"/>
    <mergeCell ref="G45:G46"/>
    <mergeCell ref="I53:I54"/>
    <mergeCell ref="H53:H54"/>
    <mergeCell ref="C53:C54"/>
    <mergeCell ref="E53:E54"/>
    <mergeCell ref="F53:F54"/>
    <mergeCell ref="D53:D54"/>
    <mergeCell ref="I49:I50"/>
    <mergeCell ref="D49:D50"/>
    <mergeCell ref="D51:D52"/>
    <mergeCell ref="G55:G56"/>
    <mergeCell ref="B53:B54"/>
    <mergeCell ref="G53:G54"/>
    <mergeCell ref="A51:A52"/>
    <mergeCell ref="J51:J52"/>
    <mergeCell ref="I51:I52"/>
    <mergeCell ref="H51:H52"/>
    <mergeCell ref="A53:A54"/>
    <mergeCell ref="A55:A56"/>
    <mergeCell ref="D55:D56"/>
    <mergeCell ref="B51:B52"/>
    <mergeCell ref="A49:A50"/>
    <mergeCell ref="E51:E52"/>
    <mergeCell ref="E49:E50"/>
    <mergeCell ref="J47:J48"/>
    <mergeCell ref="B49:B50"/>
    <mergeCell ref="J49:J50"/>
    <mergeCell ref="A47:A48"/>
    <mergeCell ref="H47:H48"/>
    <mergeCell ref="C51:C52"/>
    <mergeCell ref="H41:H42"/>
    <mergeCell ref="I47:I48"/>
    <mergeCell ref="I45:I46"/>
    <mergeCell ref="C49:C50"/>
    <mergeCell ref="H49:H50"/>
    <mergeCell ref="A37:A38"/>
    <mergeCell ref="A39:A40"/>
    <mergeCell ref="A41:A42"/>
    <mergeCell ref="F49:F50"/>
    <mergeCell ref="I43:I44"/>
    <mergeCell ref="A31:A32"/>
    <mergeCell ref="A29:A30"/>
    <mergeCell ref="J41:J42"/>
    <mergeCell ref="D37:D38"/>
    <mergeCell ref="D39:D40"/>
    <mergeCell ref="D29:D30"/>
    <mergeCell ref="D33:D34"/>
    <mergeCell ref="C33:C34"/>
    <mergeCell ref="F31:F32"/>
    <mergeCell ref="G33:G34"/>
    <mergeCell ref="A11:A12"/>
    <mergeCell ref="A43:A44"/>
    <mergeCell ref="A45:A46"/>
    <mergeCell ref="A21:A22"/>
    <mergeCell ref="A27:A28"/>
    <mergeCell ref="A35:A36"/>
    <mergeCell ref="A33:A34"/>
    <mergeCell ref="A25:A26"/>
    <mergeCell ref="A13:A14"/>
    <mergeCell ref="A19:A20"/>
    <mergeCell ref="F11:F12"/>
    <mergeCell ref="C13:C14"/>
    <mergeCell ref="J5:J6"/>
    <mergeCell ref="C11:C12"/>
    <mergeCell ref="H5:H6"/>
    <mergeCell ref="E9:E10"/>
    <mergeCell ref="E7:E8"/>
    <mergeCell ref="G4:I4"/>
    <mergeCell ref="G5:G6"/>
    <mergeCell ref="D7:D8"/>
    <mergeCell ref="D9:D10"/>
    <mergeCell ref="D11:D12"/>
    <mergeCell ref="A17:A18"/>
    <mergeCell ref="B15:B16"/>
    <mergeCell ref="G9:G10"/>
    <mergeCell ref="I7:I8"/>
    <mergeCell ref="F7:F8"/>
    <mergeCell ref="I5:I6"/>
    <mergeCell ref="B37:B38"/>
    <mergeCell ref="B31:B32"/>
    <mergeCell ref="C27:C28"/>
    <mergeCell ref="E5:E6"/>
    <mergeCell ref="F5:F6"/>
    <mergeCell ref="E11:E12"/>
    <mergeCell ref="H7:H8"/>
    <mergeCell ref="G7:G8"/>
    <mergeCell ref="G11:G12"/>
    <mergeCell ref="H45:H46"/>
    <mergeCell ref="F45:F46"/>
    <mergeCell ref="H43:H44"/>
    <mergeCell ref="H33:H34"/>
    <mergeCell ref="B3:I3"/>
    <mergeCell ref="C7:C8"/>
    <mergeCell ref="C9:C10"/>
    <mergeCell ref="B5:B6"/>
    <mergeCell ref="B27:B28"/>
    <mergeCell ref="B17:B18"/>
    <mergeCell ref="B39:B40"/>
    <mergeCell ref="H37:H38"/>
    <mergeCell ref="E45:E46"/>
    <mergeCell ref="F47:F48"/>
    <mergeCell ref="H31:H32"/>
    <mergeCell ref="I33:I34"/>
    <mergeCell ref="H35:H36"/>
    <mergeCell ref="I35:I36"/>
    <mergeCell ref="E31:E32"/>
    <mergeCell ref="F35:F36"/>
    <mergeCell ref="I39:I40"/>
    <mergeCell ref="G37:G38"/>
    <mergeCell ref="B29:B30"/>
    <mergeCell ref="I41:I42"/>
    <mergeCell ref="F51:F52"/>
    <mergeCell ref="G49:G50"/>
    <mergeCell ref="G51:G52"/>
    <mergeCell ref="F41:F42"/>
    <mergeCell ref="B35:B36"/>
    <mergeCell ref="I37:I38"/>
    <mergeCell ref="I15:I16"/>
    <mergeCell ref="H27:H28"/>
    <mergeCell ref="H25:H26"/>
    <mergeCell ref="I27:I28"/>
    <mergeCell ref="G35:G36"/>
    <mergeCell ref="F27:F28"/>
    <mergeCell ref="I31:I32"/>
    <mergeCell ref="G31:G32"/>
    <mergeCell ref="H19:H20"/>
    <mergeCell ref="G19:G20"/>
    <mergeCell ref="B33:B34"/>
    <mergeCell ref="F21:F22"/>
    <mergeCell ref="I23:I24"/>
    <mergeCell ref="I25:I26"/>
    <mergeCell ref="G21:G22"/>
    <mergeCell ref="F25:F26"/>
    <mergeCell ref="I21:I22"/>
    <mergeCell ref="F33:F34"/>
    <mergeCell ref="C29:C30"/>
    <mergeCell ref="H29:H30"/>
    <mergeCell ref="H39:H40"/>
    <mergeCell ref="I29:I30"/>
    <mergeCell ref="I17:I18"/>
    <mergeCell ref="I19:I20"/>
    <mergeCell ref="G29:G30"/>
    <mergeCell ref="G27:G28"/>
    <mergeCell ref="H21:H22"/>
    <mergeCell ref="H23:H24"/>
    <mergeCell ref="G25:G26"/>
    <mergeCell ref="G23:G24"/>
    <mergeCell ref="G47:G48"/>
    <mergeCell ref="E33:E34"/>
    <mergeCell ref="E35:E36"/>
    <mergeCell ref="C41:C42"/>
    <mergeCell ref="C37:C38"/>
    <mergeCell ref="E41:E42"/>
    <mergeCell ref="C35:C36"/>
    <mergeCell ref="G41:G42"/>
    <mergeCell ref="F39:F40"/>
    <mergeCell ref="D41:D42"/>
    <mergeCell ref="E27:E28"/>
    <mergeCell ref="F37:F38"/>
    <mergeCell ref="C31:C32"/>
    <mergeCell ref="E29:E30"/>
    <mergeCell ref="F29:F30"/>
    <mergeCell ref="C45:C46"/>
    <mergeCell ref="D43:D44"/>
    <mergeCell ref="D31:D32"/>
    <mergeCell ref="D35:D36"/>
    <mergeCell ref="B47:B48"/>
    <mergeCell ref="C47:C48"/>
    <mergeCell ref="B45:B46"/>
    <mergeCell ref="E43:E44"/>
    <mergeCell ref="B41:B42"/>
    <mergeCell ref="B43:B44"/>
    <mergeCell ref="D45:D46"/>
    <mergeCell ref="D47:D48"/>
    <mergeCell ref="C43:C44"/>
    <mergeCell ref="E47:E48"/>
    <mergeCell ref="G39:G40"/>
    <mergeCell ref="G43:G44"/>
    <mergeCell ref="E37:E38"/>
    <mergeCell ref="C23:C24"/>
    <mergeCell ref="C25:C26"/>
    <mergeCell ref="F43:F44"/>
    <mergeCell ref="E39:E40"/>
    <mergeCell ref="C39:C40"/>
    <mergeCell ref="E23:E24"/>
    <mergeCell ref="F23:F24"/>
    <mergeCell ref="G17:G18"/>
    <mergeCell ref="E15:E16"/>
    <mergeCell ref="I9:I10"/>
    <mergeCell ref="H9:H10"/>
    <mergeCell ref="E17:E18"/>
    <mergeCell ref="F17:F18"/>
    <mergeCell ref="E13:E14"/>
    <mergeCell ref="H17:H18"/>
    <mergeCell ref="H11:H12"/>
    <mergeCell ref="I11:I12"/>
    <mergeCell ref="A4:B4"/>
    <mergeCell ref="A5:A6"/>
    <mergeCell ref="A7:A8"/>
    <mergeCell ref="A9:A10"/>
    <mergeCell ref="B7:B8"/>
    <mergeCell ref="C5:C6"/>
    <mergeCell ref="B9:B10"/>
    <mergeCell ref="E21:E22"/>
    <mergeCell ref="A15:A16"/>
    <mergeCell ref="B11:B12"/>
    <mergeCell ref="F13:F14"/>
    <mergeCell ref="B19:B20"/>
    <mergeCell ref="B13:B14"/>
    <mergeCell ref="F15:F16"/>
    <mergeCell ref="C15:C16"/>
    <mergeCell ref="F19:F20"/>
    <mergeCell ref="D19:D20"/>
    <mergeCell ref="E19:E20"/>
    <mergeCell ref="D13:D14"/>
    <mergeCell ref="J21:J22"/>
    <mergeCell ref="J23:J24"/>
    <mergeCell ref="J15:J16"/>
    <mergeCell ref="J17:J18"/>
    <mergeCell ref="J19:J20"/>
    <mergeCell ref="G13:G14"/>
    <mergeCell ref="H13:H14"/>
    <mergeCell ref="I13:I14"/>
    <mergeCell ref="A23:A24"/>
    <mergeCell ref="H15:H16"/>
    <mergeCell ref="G15:G16"/>
    <mergeCell ref="C17:C18"/>
    <mergeCell ref="C21:C22"/>
    <mergeCell ref="J7:J8"/>
    <mergeCell ref="J9:J10"/>
    <mergeCell ref="J11:J12"/>
    <mergeCell ref="J13:J14"/>
    <mergeCell ref="F9:F10"/>
    <mergeCell ref="J33:J34"/>
    <mergeCell ref="J35:J36"/>
    <mergeCell ref="J37:J38"/>
    <mergeCell ref="B25:B26"/>
    <mergeCell ref="B23:B24"/>
    <mergeCell ref="C19:C20"/>
    <mergeCell ref="J25:J26"/>
    <mergeCell ref="J27:J28"/>
    <mergeCell ref="B21:B22"/>
    <mergeCell ref="E25:E26"/>
    <mergeCell ref="A1:J1"/>
    <mergeCell ref="A68:B68"/>
    <mergeCell ref="A70:B70"/>
    <mergeCell ref="D68:G68"/>
    <mergeCell ref="D70:G70"/>
    <mergeCell ref="J29:J30"/>
    <mergeCell ref="J39:J40"/>
    <mergeCell ref="J43:J44"/>
    <mergeCell ref="J45:J46"/>
    <mergeCell ref="J31:J32"/>
  </mergeCells>
  <phoneticPr fontId="2" type="noConversion"/>
  <pageMargins left="0.55118110236220474" right="0" top="0" bottom="0" header="0.15748031496062992" footer="0.43307086614173229"/>
  <pageSetup paperSize="9" scale="96" orientation="landscape" r:id="rId1"/>
  <headerFooter alignWithMargins="0">
    <oddHeader>&amp;LСтраниц:&amp;N &amp;C&amp;"Arial Cyr,полужирный курсив"&amp;8Протокол технических результатов&amp;RСтраница:&amp;P</oddHeader>
    <oddFooter>&amp;CДата распечатки:&amp;D    Время распечатки:&amp;T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6"/>
  <dimension ref="A5:U335"/>
  <sheetViews>
    <sheetView topLeftCell="A31" workbookViewId="0">
      <selection activeCell="S24" sqref="S24"/>
    </sheetView>
  </sheetViews>
  <sheetFormatPr defaultRowHeight="12.75"/>
  <cols>
    <col min="1" max="3" width="6.140625" customWidth="1"/>
    <col min="4" max="4" width="8.42578125" customWidth="1"/>
    <col min="5" max="5" width="8.5703125" customWidth="1"/>
    <col min="6" max="6" width="7.28515625" customWidth="1"/>
    <col min="7" max="7" width="6.140625" customWidth="1"/>
    <col min="8" max="8" width="8.42578125" customWidth="1"/>
    <col min="9" max="13" width="6.140625" customWidth="1"/>
  </cols>
  <sheetData>
    <row r="5" spans="1:21" ht="18">
      <c r="A5" s="605" t="s">
        <v>123</v>
      </c>
      <c r="B5" s="605"/>
      <c r="C5" s="605"/>
      <c r="D5" s="605"/>
      <c r="E5" s="605"/>
      <c r="F5" s="605"/>
      <c r="G5" s="605"/>
      <c r="H5" s="605"/>
      <c r="I5" s="605"/>
      <c r="J5" s="605"/>
      <c r="K5" s="605"/>
      <c r="L5" s="605"/>
      <c r="M5" s="605"/>
    </row>
    <row r="6" spans="1:21">
      <c r="A6" s="591" t="s">
        <v>210</v>
      </c>
      <c r="B6" s="467"/>
      <c r="C6" s="467"/>
      <c r="D6" s="467"/>
      <c r="E6" s="467"/>
      <c r="F6" s="467"/>
      <c r="G6" s="467"/>
      <c r="H6" s="467"/>
      <c r="I6" s="467"/>
      <c r="J6" s="467"/>
      <c r="K6" s="467"/>
      <c r="L6" s="467"/>
      <c r="M6" s="467"/>
    </row>
    <row r="7" spans="1:21">
      <c r="A7" s="592" t="str">
        <f>Жереб.!A2</f>
        <v>Чемпионат НСО по ловле карпа (парные)</v>
      </c>
      <c r="B7" s="593"/>
      <c r="C7" s="593"/>
      <c r="D7" s="593"/>
      <c r="E7" s="593"/>
      <c r="F7" s="593"/>
      <c r="G7" s="593"/>
      <c r="H7" s="593"/>
      <c r="I7" s="593"/>
      <c r="J7" s="593"/>
      <c r="K7" s="593"/>
      <c r="L7" s="593"/>
      <c r="M7" s="593"/>
    </row>
    <row r="8" spans="1:21">
      <c r="A8" s="593"/>
      <c r="B8" s="593"/>
      <c r="C8" s="593"/>
      <c r="D8" s="593"/>
      <c r="E8" s="593"/>
      <c r="F8" s="593"/>
      <c r="G8" s="593"/>
      <c r="H8" s="593"/>
      <c r="I8" s="593"/>
      <c r="J8" s="593"/>
      <c r="K8" s="593"/>
      <c r="L8" s="593"/>
      <c r="M8" s="593"/>
    </row>
    <row r="9" spans="1:21">
      <c r="A9" s="2"/>
      <c r="B9" s="2"/>
      <c r="C9" s="14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21" ht="15">
      <c r="A10" s="2"/>
      <c r="B10" s="2" t="s">
        <v>39</v>
      </c>
      <c r="C10" s="2"/>
      <c r="D10" s="4"/>
      <c r="E10" s="4"/>
      <c r="F10" s="4"/>
      <c r="G10" s="4"/>
      <c r="H10" s="4"/>
      <c r="I10" s="4"/>
      <c r="J10" s="4"/>
      <c r="K10" s="2"/>
      <c r="L10" s="2"/>
      <c r="M10" s="2"/>
    </row>
    <row r="11" spans="1:2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21" ht="13.5">
      <c r="A12" s="594" t="s">
        <v>40</v>
      </c>
      <c r="B12" s="407"/>
      <c r="C12" s="598" t="str">
        <f>'Список суд.'!C8</f>
        <v>Журавлев АЛ</v>
      </c>
      <c r="D12" s="598"/>
      <c r="E12" s="598"/>
      <c r="F12" s="600" t="str">
        <f>'Список суд.'!D8</f>
        <v>1к</v>
      </c>
      <c r="G12" s="590"/>
      <c r="H12" s="590"/>
      <c r="I12" s="590"/>
      <c r="J12" s="590"/>
      <c r="K12" s="590"/>
      <c r="L12" s="590"/>
      <c r="M12" s="590"/>
      <c r="U12" s="24"/>
    </row>
    <row r="13" spans="1:21" ht="13.5">
      <c r="A13" s="594" t="s">
        <v>41</v>
      </c>
      <c r="B13" s="407"/>
      <c r="C13" s="407"/>
      <c r="D13" s="407"/>
      <c r="E13" s="595" t="str">
        <f>'Список суд.'!C9</f>
        <v>Енаки ИЮ</v>
      </c>
      <c r="F13" s="595"/>
      <c r="G13" s="595"/>
      <c r="H13" s="596" t="str">
        <f>'Список суд.'!D9</f>
        <v>2к</v>
      </c>
      <c r="I13" s="597"/>
      <c r="J13" s="597"/>
      <c r="K13" s="597"/>
      <c r="L13" s="597"/>
      <c r="M13" s="597"/>
    </row>
    <row r="14" spans="1:21" ht="13.5">
      <c r="A14" s="594" t="s">
        <v>42</v>
      </c>
      <c r="B14" s="407"/>
      <c r="C14" s="407"/>
      <c r="D14" s="407"/>
      <c r="E14" s="407"/>
      <c r="F14" s="595" t="str">
        <f>'Список суд.'!C11</f>
        <v>Семина ОВ</v>
      </c>
      <c r="G14" s="595"/>
      <c r="H14" s="595"/>
      <c r="I14" s="599" t="str">
        <f>'Список суд.'!D11</f>
        <v>1к</v>
      </c>
      <c r="J14" s="597"/>
      <c r="K14" s="597"/>
      <c r="L14" s="597"/>
      <c r="M14" s="597"/>
    </row>
    <row r="15" spans="1:21" ht="13.5">
      <c r="A15" s="594" t="s">
        <v>220</v>
      </c>
      <c r="B15" s="407"/>
      <c r="C15" s="407"/>
      <c r="D15" s="407"/>
      <c r="E15" s="598">
        <f>'Список суд.'!C10</f>
        <v>0</v>
      </c>
      <c r="F15" s="598"/>
      <c r="G15" s="598"/>
      <c r="H15" s="596">
        <f>'Список суд.'!D10</f>
        <v>0</v>
      </c>
      <c r="I15" s="597"/>
      <c r="J15" s="597"/>
      <c r="K15" s="597"/>
      <c r="L15" s="597"/>
      <c r="M15" s="597"/>
    </row>
    <row r="16" spans="1:21" ht="13.5">
      <c r="A16" s="21" t="s">
        <v>189</v>
      </c>
      <c r="B16" s="1"/>
      <c r="C16" s="381" t="str">
        <f>'Список суд.'!C13</f>
        <v>Абрамов ВВ</v>
      </c>
      <c r="D16" s="381"/>
      <c r="E16" s="614">
        <f>'Список суд.'!C14</f>
        <v>0</v>
      </c>
      <c r="F16" s="614"/>
      <c r="G16" s="614">
        <f>'Список суд.'!C15</f>
        <v>0</v>
      </c>
      <c r="H16" s="614"/>
      <c r="I16" s="614">
        <f>'Список суд.'!C16</f>
        <v>0</v>
      </c>
      <c r="J16" s="614"/>
      <c r="K16" s="614">
        <f>'Список суд.'!C17</f>
        <v>0</v>
      </c>
      <c r="L16" s="614"/>
      <c r="M16" s="614"/>
    </row>
    <row r="17" spans="1:13" ht="13.5">
      <c r="A17" s="617"/>
      <c r="B17" s="617"/>
      <c r="C17" s="617"/>
      <c r="D17" s="409"/>
      <c r="E17" s="409"/>
      <c r="F17" s="409"/>
      <c r="G17" s="409"/>
      <c r="H17" s="409"/>
      <c r="I17" s="409"/>
      <c r="J17" s="409"/>
      <c r="K17" s="409"/>
      <c r="L17" s="409"/>
      <c r="M17" s="409"/>
    </row>
    <row r="18" spans="1:13" ht="13.5">
      <c r="A18" s="604"/>
      <c r="B18" s="604"/>
      <c r="C18" s="604"/>
      <c r="D18" s="604"/>
      <c r="E18" s="604"/>
      <c r="F18" s="604"/>
      <c r="G18" s="604"/>
      <c r="H18" s="604"/>
      <c r="I18" s="604"/>
      <c r="J18" s="604"/>
      <c r="K18" s="604"/>
      <c r="L18" s="604"/>
      <c r="M18" s="604"/>
    </row>
    <row r="19" spans="1:13" ht="13.5">
      <c r="A19" s="41" t="s">
        <v>43</v>
      </c>
      <c r="B19" s="42"/>
      <c r="C19" s="42"/>
      <c r="D19" s="42"/>
      <c r="E19" s="615" t="str">
        <f>Жереб.!B3</f>
        <v>г.Новосибирск</v>
      </c>
      <c r="F19" s="616"/>
      <c r="G19" s="616"/>
      <c r="H19" s="616"/>
      <c r="I19" s="616"/>
      <c r="J19" s="616"/>
      <c r="K19" s="583" t="str">
        <f>Жереб.!E3</f>
        <v>18-21.08.2016</v>
      </c>
      <c r="L19" s="583"/>
      <c r="M19" s="583"/>
    </row>
    <row r="20" spans="1:13" ht="13.5">
      <c r="A20" s="617" t="s">
        <v>44</v>
      </c>
      <c r="B20" s="407"/>
      <c r="C20" s="407"/>
      <c r="D20" s="407"/>
      <c r="E20" s="407"/>
      <c r="F20" s="407"/>
      <c r="G20" s="407"/>
      <c r="H20" s="407"/>
      <c r="I20" s="594"/>
      <c r="J20" s="594"/>
      <c r="K20" s="594"/>
      <c r="L20" s="594"/>
      <c r="M20" s="594"/>
    </row>
    <row r="21" spans="1:13" ht="13.5">
      <c r="A21" s="16" t="s">
        <v>45</v>
      </c>
      <c r="B21" s="17"/>
      <c r="C21" s="603"/>
      <c r="D21" s="603"/>
      <c r="E21" s="585"/>
      <c r="F21" s="585"/>
      <c r="G21" s="585"/>
      <c r="H21" s="15"/>
      <c r="I21" s="15"/>
      <c r="J21" s="15"/>
      <c r="K21" s="15"/>
      <c r="L21" s="15"/>
      <c r="M21" s="15"/>
    </row>
    <row r="22" spans="1:13" ht="13.5">
      <c r="A22" s="16" t="s">
        <v>46</v>
      </c>
      <c r="B22" s="17"/>
      <c r="C22" s="612"/>
      <c r="D22" s="612"/>
      <c r="E22" s="613"/>
      <c r="F22" s="613"/>
      <c r="G22" s="613"/>
      <c r="H22" s="17"/>
      <c r="I22" s="17"/>
      <c r="J22" s="17"/>
      <c r="K22" s="17"/>
      <c r="L22" s="17"/>
      <c r="M22" s="17"/>
    </row>
    <row r="23" spans="1:13" ht="13.5">
      <c r="A23" s="588" t="s">
        <v>82</v>
      </c>
      <c r="B23" s="435"/>
      <c r="C23" s="435"/>
      <c r="D23" s="435"/>
      <c r="E23" s="435"/>
      <c r="F23" s="435"/>
      <c r="G23" s="28">
        <f>Пр.мандатный!G13</f>
        <v>10</v>
      </c>
      <c r="H23" s="15"/>
      <c r="I23" s="15"/>
      <c r="J23" s="17"/>
      <c r="K23" s="17"/>
      <c r="L23" s="17"/>
      <c r="M23" s="17"/>
    </row>
    <row r="24" spans="1:13" ht="13.5">
      <c r="A24" s="620" t="s">
        <v>245</v>
      </c>
      <c r="B24" s="435"/>
      <c r="C24" s="435"/>
      <c r="D24" s="435"/>
      <c r="E24" s="435"/>
      <c r="F24" s="435"/>
      <c r="G24" s="28">
        <f>Пр.мандатный!G14</f>
        <v>0</v>
      </c>
      <c r="H24" s="15"/>
      <c r="I24" s="15"/>
      <c r="J24" s="17"/>
      <c r="K24" s="17"/>
      <c r="L24" s="17"/>
      <c r="M24" s="17"/>
    </row>
    <row r="25" spans="1:13" ht="13.5">
      <c r="A25" s="588" t="s">
        <v>81</v>
      </c>
      <c r="B25" s="435"/>
      <c r="C25" s="435"/>
      <c r="D25" s="435"/>
      <c r="E25" s="435"/>
      <c r="F25" s="435"/>
      <c r="G25" s="27"/>
      <c r="H25" s="15"/>
      <c r="I25" s="15"/>
      <c r="J25" s="17"/>
      <c r="K25" s="17"/>
      <c r="L25" s="17"/>
      <c r="M25" s="17"/>
    </row>
    <row r="26" spans="1:13" ht="13.5">
      <c r="A26" s="588" t="s">
        <v>83</v>
      </c>
      <c r="B26" s="435"/>
      <c r="C26" s="435"/>
      <c r="D26" s="435"/>
      <c r="E26" s="435"/>
      <c r="F26" s="435"/>
      <c r="G26" s="27"/>
      <c r="H26" s="15"/>
      <c r="I26" s="15"/>
      <c r="J26" s="17"/>
      <c r="K26" s="17"/>
      <c r="L26" s="17"/>
      <c r="M26" s="17"/>
    </row>
    <row r="27" spans="1:13" ht="13.5">
      <c r="A27" s="588" t="s">
        <v>84</v>
      </c>
      <c r="B27" s="435"/>
      <c r="C27" s="435"/>
      <c r="D27" s="435"/>
      <c r="E27" s="603" t="s">
        <v>113</v>
      </c>
      <c r="F27" s="603"/>
      <c r="G27" s="603"/>
      <c r="H27" s="603"/>
      <c r="I27" s="603"/>
      <c r="J27" s="603"/>
      <c r="K27" s="603"/>
      <c r="L27" s="603"/>
      <c r="M27" s="603"/>
    </row>
    <row r="28" spans="1:13" ht="13.5">
      <c r="A28" s="604"/>
      <c r="B28" s="585"/>
      <c r="C28" s="585"/>
      <c r="D28" s="585"/>
      <c r="E28" s="585"/>
      <c r="F28" s="585"/>
      <c r="G28" s="585"/>
      <c r="H28" s="585"/>
      <c r="I28" s="585"/>
      <c r="J28" s="585"/>
      <c r="K28" s="585"/>
      <c r="L28" s="585"/>
      <c r="M28" s="585"/>
    </row>
    <row r="29" spans="1:13" ht="13.5">
      <c r="A29" s="624" t="s">
        <v>108</v>
      </c>
      <c r="B29" s="625"/>
      <c r="C29" s="625"/>
      <c r="D29" s="625"/>
      <c r="E29" s="603" t="s">
        <v>113</v>
      </c>
      <c r="F29" s="603"/>
      <c r="G29" s="603"/>
      <c r="H29" s="603"/>
      <c r="I29" s="603"/>
      <c r="J29" s="603"/>
      <c r="K29" s="603"/>
      <c r="L29" s="603"/>
      <c r="M29" s="603"/>
    </row>
    <row r="30" spans="1:13">
      <c r="A30" s="586" t="s">
        <v>201</v>
      </c>
      <c r="B30" s="586"/>
      <c r="C30" s="586"/>
      <c r="D30" s="586"/>
      <c r="E30" s="586"/>
      <c r="F30" s="586"/>
      <c r="G30" s="586"/>
      <c r="H30" s="586"/>
      <c r="I30" s="586"/>
      <c r="J30" s="586"/>
      <c r="K30" s="586"/>
      <c r="L30" s="586"/>
      <c r="M30" s="586"/>
    </row>
    <row r="31" spans="1:13">
      <c r="A31" s="586" t="s">
        <v>202</v>
      </c>
      <c r="B31" s="587"/>
      <c r="C31" s="587"/>
      <c r="D31" s="587"/>
      <c r="E31" s="587"/>
      <c r="F31" s="587"/>
      <c r="G31" s="587"/>
      <c r="H31" s="587"/>
      <c r="I31" s="587"/>
      <c r="J31" s="587"/>
      <c r="K31" s="587"/>
      <c r="L31" s="587"/>
      <c r="M31" s="587"/>
    </row>
    <row r="32" spans="1:13" ht="13.5">
      <c r="A32" s="601" t="s">
        <v>120</v>
      </c>
      <c r="B32" s="407"/>
      <c r="C32" s="407"/>
      <c r="D32" s="407"/>
      <c r="E32" s="407"/>
      <c r="F32" s="370">
        <f>Инф.прот.пром.!H5</f>
        <v>63750</v>
      </c>
      <c r="G32" s="584" t="s">
        <v>203</v>
      </c>
      <c r="H32" s="585"/>
      <c r="I32" s="589" t="str">
        <f>Инф.прот.пром.!B5</f>
        <v>Нигма</v>
      </c>
      <c r="J32" s="623"/>
      <c r="K32" s="623"/>
      <c r="L32" s="623"/>
      <c r="M32" s="623"/>
    </row>
    <row r="33" spans="1:13" ht="13.5">
      <c r="A33" s="19"/>
      <c r="B33" s="17"/>
      <c r="C33" s="17"/>
      <c r="D33" s="17"/>
      <c r="E33" s="17"/>
      <c r="F33" s="17"/>
      <c r="G33" s="17"/>
      <c r="H33" s="17"/>
      <c r="I33" s="17"/>
      <c r="J33" s="15" t="s">
        <v>47</v>
      </c>
      <c r="K33" s="15"/>
      <c r="L33" s="15"/>
      <c r="M33" s="15"/>
    </row>
    <row r="34" spans="1:13" ht="13.5">
      <c r="A34" s="603"/>
      <c r="B34" s="603"/>
      <c r="C34" s="17" t="s">
        <v>48</v>
      </c>
      <c r="D34" s="17"/>
      <c r="E34" s="589" t="str">
        <f>Инф.прот.пром.!C5</f>
        <v>Строкольский Михаил Сергеевич Шаков Артем Викторович</v>
      </c>
      <c r="F34" s="589"/>
      <c r="G34" s="589"/>
      <c r="H34" s="589"/>
      <c r="I34" s="589"/>
      <c r="J34" s="589"/>
      <c r="K34" s="589"/>
      <c r="L34" s="589"/>
      <c r="M34" s="589"/>
    </row>
    <row r="35" spans="1:13" ht="13.5">
      <c r="A35" s="17" t="s">
        <v>49</v>
      </c>
      <c r="B35" s="17"/>
      <c r="C35" s="13" t="s">
        <v>50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</row>
    <row r="36" spans="1:13" ht="16.5">
      <c r="A36" s="17" t="s">
        <v>51</v>
      </c>
      <c r="B36" s="17"/>
      <c r="C36" s="17"/>
      <c r="D36" s="602"/>
      <c r="E36" s="602"/>
      <c r="F36" s="602"/>
      <c r="G36" s="602"/>
      <c r="H36" s="602"/>
      <c r="I36" s="602"/>
      <c r="J36" s="602"/>
      <c r="K36" s="602"/>
      <c r="L36" s="602"/>
      <c r="M36" s="602"/>
    </row>
    <row r="37" spans="1:13" ht="13.5">
      <c r="A37" s="17"/>
      <c r="B37" s="17"/>
      <c r="C37" s="17"/>
      <c r="D37" s="15"/>
      <c r="E37" s="15"/>
      <c r="F37" s="15"/>
      <c r="G37" s="15"/>
      <c r="H37" s="15"/>
      <c r="I37" s="15"/>
      <c r="J37" s="15"/>
      <c r="K37" s="15"/>
      <c r="L37" s="15"/>
      <c r="M37" s="15"/>
    </row>
    <row r="38" spans="1:13" ht="13.5">
      <c r="A38" s="18" t="s">
        <v>121</v>
      </c>
      <c r="B38" s="17"/>
      <c r="C38" s="17"/>
      <c r="D38" s="17"/>
      <c r="E38" s="17"/>
      <c r="F38" s="34">
        <f>Инф.прот.пром.!H6</f>
        <v>55175</v>
      </c>
      <c r="G38" s="584" t="s">
        <v>203</v>
      </c>
      <c r="H38" s="585"/>
      <c r="I38" s="589" t="str">
        <f>Инф.прот.пром.!B6</f>
        <v>АкМа</v>
      </c>
      <c r="J38" s="590"/>
      <c r="K38" s="590"/>
      <c r="L38" s="590"/>
      <c r="M38" s="590"/>
    </row>
    <row r="39" spans="1:13" ht="13.5">
      <c r="A39" s="19"/>
      <c r="B39" s="17"/>
      <c r="C39" s="17"/>
      <c r="D39" s="17"/>
      <c r="E39" s="17"/>
      <c r="F39" s="17"/>
      <c r="G39" s="17"/>
      <c r="H39" s="17"/>
      <c r="I39" s="17"/>
      <c r="J39" s="15" t="s">
        <v>47</v>
      </c>
      <c r="K39" s="15"/>
      <c r="L39" s="15"/>
      <c r="M39" s="15"/>
    </row>
    <row r="40" spans="1:13" ht="13.5">
      <c r="A40" s="603"/>
      <c r="B40" s="603"/>
      <c r="C40" s="17" t="s">
        <v>52</v>
      </c>
      <c r="D40" s="17"/>
      <c r="E40" s="589" t="str">
        <f>Инф.прот.пром.!C6</f>
        <v>Караванов Павел Владимирович    Ковалев Николай Александрович</v>
      </c>
      <c r="F40" s="589"/>
      <c r="G40" s="589"/>
      <c r="H40" s="589"/>
      <c r="I40" s="589"/>
      <c r="J40" s="589"/>
      <c r="K40" s="589"/>
      <c r="L40" s="589"/>
      <c r="M40" s="589"/>
    </row>
    <row r="41" spans="1:13" ht="13.5">
      <c r="A41" s="17" t="s">
        <v>53</v>
      </c>
      <c r="B41" s="17"/>
      <c r="C41" s="13" t="s">
        <v>54</v>
      </c>
      <c r="D41" s="13"/>
      <c r="E41" s="13"/>
      <c r="F41" s="13"/>
      <c r="G41" s="13"/>
      <c r="H41" s="612"/>
      <c r="I41" s="612"/>
      <c r="J41" s="612"/>
      <c r="K41" s="612"/>
      <c r="L41" s="612"/>
      <c r="M41" s="612"/>
    </row>
    <row r="42" spans="1:13" ht="13.5">
      <c r="A42" s="17" t="s">
        <v>55</v>
      </c>
      <c r="B42" s="17"/>
      <c r="C42" s="17"/>
      <c r="D42" s="618"/>
      <c r="E42" s="618"/>
      <c r="F42" s="618"/>
      <c r="G42" s="618"/>
      <c r="H42" s="618"/>
      <c r="I42" s="618"/>
      <c r="J42" s="618"/>
      <c r="K42" s="618"/>
      <c r="L42" s="618"/>
      <c r="M42" s="618"/>
    </row>
    <row r="43" spans="1:13" ht="13.5">
      <c r="A43" s="17"/>
      <c r="B43" s="17"/>
      <c r="C43" s="17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 ht="13.5">
      <c r="A44" s="18" t="s">
        <v>122</v>
      </c>
      <c r="B44" s="17"/>
      <c r="C44" s="17"/>
      <c r="D44" s="17"/>
      <c r="E44" s="17"/>
      <c r="F44" s="34">
        <f>Инф.прот.пром.!H7</f>
        <v>44525</v>
      </c>
      <c r="G44" s="584" t="s">
        <v>203</v>
      </c>
      <c r="H44" s="585"/>
      <c r="I44" s="589" t="str">
        <f>Инф.прот.пром.!B7</f>
        <v>Команда водянного</v>
      </c>
      <c r="J44" s="590"/>
      <c r="K44" s="590"/>
      <c r="L44" s="590"/>
      <c r="M44" s="590"/>
    </row>
    <row r="45" spans="1:13" ht="13.5">
      <c r="A45" s="19"/>
      <c r="B45" s="17"/>
      <c r="C45" s="17"/>
      <c r="D45" s="17"/>
      <c r="E45" s="17"/>
      <c r="F45" s="17"/>
      <c r="G45" s="17"/>
      <c r="H45" s="17"/>
      <c r="I45" s="17"/>
      <c r="J45" s="15" t="s">
        <v>47</v>
      </c>
      <c r="K45" s="15"/>
      <c r="L45" s="15"/>
      <c r="M45" s="15"/>
    </row>
    <row r="46" spans="1:13" ht="13.5">
      <c r="A46" s="603"/>
      <c r="B46" s="603"/>
      <c r="C46" s="17" t="s">
        <v>48</v>
      </c>
      <c r="D46" s="17"/>
      <c r="E46" s="589" t="str">
        <f>Инф.прот.пром.!C7</f>
        <v>Герасимов Алексей Николаевич    Докучаев Евгений Гергиевич</v>
      </c>
      <c r="F46" s="589"/>
      <c r="G46" s="589"/>
      <c r="H46" s="589"/>
      <c r="I46" s="589"/>
      <c r="J46" s="589"/>
      <c r="K46" s="589"/>
      <c r="L46" s="589"/>
      <c r="M46" s="589"/>
    </row>
    <row r="47" spans="1:13" ht="13.5">
      <c r="A47" s="17" t="s">
        <v>53</v>
      </c>
      <c r="B47" s="17"/>
      <c r="C47" s="13" t="s">
        <v>56</v>
      </c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spans="1:13" ht="13.5">
      <c r="A48" s="17" t="s">
        <v>51</v>
      </c>
      <c r="B48" s="17"/>
      <c r="C48" s="17"/>
      <c r="D48" s="618"/>
      <c r="E48" s="618"/>
      <c r="F48" s="618"/>
      <c r="G48" s="618"/>
      <c r="H48" s="618"/>
      <c r="I48" s="618"/>
      <c r="J48" s="618"/>
      <c r="K48" s="618"/>
      <c r="L48" s="618"/>
      <c r="M48" s="618"/>
    </row>
    <row r="49" spans="1:13" ht="13.5">
      <c r="A49" s="17"/>
      <c r="B49" s="18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</row>
    <row r="50" spans="1:13" ht="13.5">
      <c r="A50" s="17"/>
      <c r="B50" s="18"/>
      <c r="C50" s="15"/>
      <c r="D50" s="15"/>
      <c r="E50" s="15"/>
      <c r="F50" s="2"/>
      <c r="G50" s="15"/>
      <c r="H50" s="15"/>
      <c r="I50" s="15"/>
      <c r="J50" s="15"/>
      <c r="K50" s="15"/>
      <c r="L50" s="15"/>
      <c r="M50" s="15"/>
    </row>
    <row r="51" spans="1:13" ht="13.5">
      <c r="A51" s="17"/>
      <c r="B51" s="18"/>
      <c r="C51" s="15"/>
      <c r="D51" s="15"/>
      <c r="E51" s="15"/>
      <c r="F51" s="2"/>
      <c r="G51" s="15"/>
      <c r="H51" s="15"/>
      <c r="I51" s="15"/>
      <c r="J51" s="15"/>
      <c r="K51" s="15"/>
      <c r="L51" s="15"/>
      <c r="M51" s="15"/>
    </row>
    <row r="52" spans="1:13" ht="13.5">
      <c r="A52" s="17"/>
      <c r="B52" s="18"/>
      <c r="C52" s="15"/>
      <c r="D52" s="15"/>
      <c r="E52" s="15"/>
      <c r="F52" s="2"/>
      <c r="G52" s="15"/>
      <c r="H52" s="15"/>
      <c r="I52" s="15"/>
      <c r="J52" s="15"/>
      <c r="K52" s="15"/>
      <c r="L52" s="15"/>
      <c r="M52" s="15"/>
    </row>
    <row r="53" spans="1:13" ht="13.5">
      <c r="A53" s="17"/>
      <c r="B53" s="18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</row>
    <row r="54" spans="1:13" ht="13.5">
      <c r="A54" s="87"/>
      <c r="B54" s="88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</row>
    <row r="55" spans="1:13" ht="13.5">
      <c r="A55" s="87"/>
      <c r="B55" s="87" t="s">
        <v>62</v>
      </c>
      <c r="C55" s="87"/>
      <c r="D55" s="87"/>
      <c r="E55" s="87"/>
      <c r="F55" s="611"/>
      <c r="G55" s="611"/>
      <c r="H55" s="611"/>
      <c r="I55" s="87"/>
      <c r="J55" s="87"/>
      <c r="K55" s="87"/>
      <c r="L55" s="87"/>
      <c r="M55" s="87"/>
    </row>
    <row r="56" spans="1:13" ht="13.5">
      <c r="A56" s="87" t="s">
        <v>63</v>
      </c>
      <c r="B56" s="87"/>
      <c r="C56" s="87"/>
      <c r="D56" s="87"/>
      <c r="E56" s="87"/>
      <c r="F56" s="609"/>
      <c r="G56" s="610"/>
      <c r="H56" s="610"/>
      <c r="I56" s="606" t="s">
        <v>116</v>
      </c>
      <c r="J56" s="607"/>
      <c r="K56" s="608"/>
      <c r="L56" s="608"/>
      <c r="M56" s="608"/>
    </row>
    <row r="57" spans="1:13" ht="13.5">
      <c r="A57" s="87" t="s">
        <v>64</v>
      </c>
      <c r="B57" s="87"/>
      <c r="C57" s="87"/>
      <c r="D57" s="87"/>
      <c r="E57" s="90" t="e">
        <f>SUM('Протокол ТР'!H7:H56)</f>
        <v>#REF!</v>
      </c>
      <c r="F57" s="626"/>
      <c r="G57" s="626"/>
      <c r="H57" s="626"/>
      <c r="I57" s="87"/>
      <c r="J57" s="87"/>
      <c r="K57" s="87"/>
      <c r="L57" s="87"/>
      <c r="M57" s="87"/>
    </row>
    <row r="58" spans="1:13" ht="13.5">
      <c r="A58" s="91" t="s">
        <v>65</v>
      </c>
      <c r="B58" s="91"/>
      <c r="C58" s="91"/>
      <c r="D58" s="91"/>
      <c r="E58" s="90" t="e">
        <f>MAX('Протокол ТР'!F7:F56)</f>
        <v>#REF!</v>
      </c>
      <c r="F58" s="619"/>
      <c r="G58" s="619"/>
      <c r="H58" s="619"/>
      <c r="I58" s="91"/>
      <c r="J58" s="91"/>
      <c r="K58" s="91"/>
      <c r="L58" s="91"/>
      <c r="M58" s="91"/>
    </row>
    <row r="59" spans="1:13" ht="13.5">
      <c r="A59" s="627" t="s">
        <v>85</v>
      </c>
      <c r="B59" s="627"/>
      <c r="C59" s="627"/>
      <c r="D59" s="627"/>
      <c r="E59" s="90" t="e">
        <f>E57/E60</f>
        <v>#REF!</v>
      </c>
      <c r="F59" s="619"/>
      <c r="G59" s="619"/>
      <c r="H59" s="619"/>
      <c r="I59" s="91"/>
      <c r="J59" s="91"/>
      <c r="K59" s="91"/>
      <c r="L59" s="91"/>
      <c r="M59" s="91"/>
    </row>
    <row r="60" spans="1:13" ht="13.5">
      <c r="A60" s="629" t="s">
        <v>115</v>
      </c>
      <c r="B60" s="629"/>
      <c r="C60" s="629"/>
      <c r="D60" s="629"/>
      <c r="E60" s="93" t="e">
        <f>SUM('Протокол ТР'!E7:E56)</f>
        <v>#REF!</v>
      </c>
      <c r="F60" s="92"/>
      <c r="G60" s="92"/>
      <c r="H60" s="92"/>
      <c r="I60" s="91"/>
      <c r="J60" s="91"/>
      <c r="K60" s="91"/>
      <c r="L60" s="91"/>
      <c r="M60" s="91"/>
    </row>
    <row r="61" spans="1:13" ht="13.5">
      <c r="A61" s="628" t="s">
        <v>86</v>
      </c>
      <c r="B61" s="628"/>
      <c r="C61" s="628"/>
      <c r="D61" s="628"/>
      <c r="E61" s="628"/>
      <c r="F61" s="604" t="s">
        <v>66</v>
      </c>
      <c r="G61" s="607"/>
      <c r="H61" s="607"/>
      <c r="I61" s="607"/>
      <c r="J61" s="607"/>
      <c r="K61" s="607"/>
      <c r="L61" s="607"/>
      <c r="M61" s="607"/>
    </row>
    <row r="62" spans="1:13" ht="13.5">
      <c r="A62" s="87" t="s">
        <v>91</v>
      </c>
      <c r="B62" s="87"/>
      <c r="C62" s="87"/>
      <c r="D62" s="87"/>
      <c r="E62" s="87"/>
      <c r="F62" s="87"/>
      <c r="G62" s="87"/>
      <c r="H62" s="86"/>
      <c r="I62" s="618" t="s">
        <v>118</v>
      </c>
      <c r="J62" s="622"/>
      <c r="K62" s="622"/>
      <c r="L62" s="622"/>
      <c r="M62" s="622"/>
    </row>
    <row r="63" spans="1:13" ht="13.5">
      <c r="A63" s="604" t="s">
        <v>117</v>
      </c>
      <c r="B63" s="604"/>
      <c r="C63" s="604"/>
      <c r="D63" s="604"/>
      <c r="E63" s="604"/>
      <c r="F63" s="604"/>
      <c r="G63" s="604"/>
      <c r="H63" s="604"/>
      <c r="I63" s="604"/>
      <c r="J63" s="604"/>
      <c r="K63" s="604"/>
      <c r="L63" s="604"/>
      <c r="M63" s="604"/>
    </row>
    <row r="64" spans="1:13" ht="13.5">
      <c r="A64" s="50" t="s">
        <v>89</v>
      </c>
      <c r="B64" s="50"/>
      <c r="C64" s="50"/>
      <c r="D64" s="50"/>
      <c r="E64" s="50"/>
      <c r="F64" s="50"/>
      <c r="G64" s="618"/>
      <c r="H64" s="618"/>
      <c r="I64" s="618"/>
      <c r="J64" s="618"/>
      <c r="K64" s="618"/>
      <c r="L64" s="618"/>
      <c r="M64" s="618"/>
    </row>
    <row r="65" spans="1:13" ht="13.5">
      <c r="A65" s="604"/>
      <c r="B65" s="604"/>
      <c r="C65" s="604"/>
      <c r="D65" s="604"/>
      <c r="E65" s="604"/>
      <c r="F65" s="604"/>
      <c r="G65" s="604"/>
      <c r="H65" s="604"/>
      <c r="I65" s="604"/>
      <c r="J65" s="604"/>
      <c r="K65" s="604"/>
      <c r="L65" s="604"/>
      <c r="M65" s="604"/>
    </row>
    <row r="66" spans="1:13" ht="13.5">
      <c r="A66" s="618"/>
      <c r="B66" s="618"/>
      <c r="C66" s="618"/>
      <c r="D66" s="618"/>
      <c r="E66" s="618"/>
      <c r="F66" s="618"/>
      <c r="G66" s="618"/>
      <c r="H66" s="618"/>
      <c r="I66" s="618"/>
      <c r="J66" s="618"/>
      <c r="K66" s="618"/>
      <c r="L66" s="618"/>
      <c r="M66" s="618"/>
    </row>
    <row r="67" spans="1:13" ht="13.5">
      <c r="A67" s="50" t="s">
        <v>90</v>
      </c>
      <c r="B67" s="50"/>
      <c r="C67" s="50"/>
      <c r="D67" s="50"/>
      <c r="E67" s="50"/>
      <c r="F67" s="618" t="s">
        <v>113</v>
      </c>
      <c r="G67" s="618"/>
      <c r="H67" s="618"/>
      <c r="I67" s="618"/>
      <c r="J67" s="618"/>
      <c r="K67" s="618"/>
      <c r="L67" s="618"/>
      <c r="M67" s="618"/>
    </row>
    <row r="68" spans="1:13" ht="13.5">
      <c r="A68" s="604"/>
      <c r="B68" s="604"/>
      <c r="C68" s="604"/>
      <c r="D68" s="604"/>
      <c r="E68" s="604"/>
      <c r="F68" s="604"/>
      <c r="G68" s="604"/>
      <c r="H68" s="604"/>
      <c r="I68" s="604"/>
      <c r="J68" s="604"/>
      <c r="K68" s="604"/>
      <c r="L68" s="604"/>
      <c r="M68" s="604"/>
    </row>
    <row r="69" spans="1:13" ht="13.5">
      <c r="A69" s="618"/>
      <c r="B69" s="618"/>
      <c r="C69" s="618"/>
      <c r="D69" s="618"/>
      <c r="E69" s="618"/>
      <c r="F69" s="618"/>
      <c r="G69" s="618"/>
      <c r="H69" s="618"/>
      <c r="I69" s="618"/>
      <c r="J69" s="618"/>
      <c r="K69" s="618"/>
      <c r="L69" s="618"/>
      <c r="M69" s="618"/>
    </row>
    <row r="70" spans="1:13" ht="13.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</row>
    <row r="71" spans="1:13" ht="13.5">
      <c r="A71" s="88" t="s">
        <v>67</v>
      </c>
      <c r="B71" s="87"/>
      <c r="C71" s="87"/>
      <c r="D71" s="87"/>
      <c r="E71" s="87"/>
      <c r="F71" s="87"/>
      <c r="G71" s="87" t="s">
        <v>110</v>
      </c>
      <c r="H71" s="87"/>
      <c r="I71" s="87"/>
      <c r="J71" s="87"/>
      <c r="K71" s="87"/>
      <c r="L71" s="87"/>
      <c r="M71" s="87"/>
    </row>
    <row r="72" spans="1:13" ht="13.5">
      <c r="A72" s="87"/>
      <c r="B72" s="87" t="s">
        <v>311</v>
      </c>
      <c r="C72" s="87"/>
      <c r="D72" s="87"/>
      <c r="E72" s="87"/>
      <c r="F72" s="87"/>
      <c r="G72" s="87" t="s">
        <v>110</v>
      </c>
      <c r="H72" s="87"/>
      <c r="I72" s="87"/>
      <c r="J72" s="87"/>
      <c r="K72" s="87"/>
      <c r="L72" s="87"/>
      <c r="M72" s="87"/>
    </row>
    <row r="73" spans="1:13" ht="13.5">
      <c r="A73" s="87"/>
      <c r="B73" s="87" t="s">
        <v>315</v>
      </c>
      <c r="C73" s="87"/>
      <c r="D73" s="87"/>
      <c r="E73" s="87"/>
      <c r="F73" s="87"/>
      <c r="G73" s="87" t="s">
        <v>110</v>
      </c>
      <c r="H73" s="87"/>
      <c r="I73" s="87"/>
      <c r="J73" s="87"/>
      <c r="K73" s="87"/>
      <c r="L73" s="87"/>
      <c r="M73" s="87"/>
    </row>
    <row r="74" spans="1:13" ht="13.5">
      <c r="A74" s="87"/>
      <c r="B74" s="87" t="s">
        <v>316</v>
      </c>
      <c r="C74" s="87"/>
      <c r="D74" s="87"/>
      <c r="E74" s="87"/>
      <c r="F74" s="87"/>
      <c r="G74" s="87" t="s">
        <v>110</v>
      </c>
      <c r="H74" s="87"/>
      <c r="I74" s="87"/>
      <c r="J74" s="87"/>
      <c r="K74" s="87"/>
      <c r="L74" s="87"/>
      <c r="M74" s="87"/>
    </row>
    <row r="75" spans="1:13" ht="13.5">
      <c r="A75" s="87"/>
      <c r="B75" s="87" t="s">
        <v>312</v>
      </c>
      <c r="C75" s="87"/>
      <c r="D75" s="87"/>
      <c r="E75" s="87"/>
      <c r="F75" s="87"/>
      <c r="G75" s="87" t="s">
        <v>110</v>
      </c>
      <c r="H75" s="87"/>
      <c r="I75" s="87"/>
      <c r="J75" s="87"/>
      <c r="K75" s="87"/>
      <c r="L75" s="87"/>
      <c r="M75" s="87"/>
    </row>
    <row r="76" spans="1:13" ht="13.5">
      <c r="A76" s="87"/>
      <c r="B76" s="87" t="s">
        <v>240</v>
      </c>
      <c r="C76" s="87"/>
      <c r="D76" s="87"/>
      <c r="E76" s="87"/>
      <c r="F76" s="87"/>
      <c r="G76" s="87" t="s">
        <v>110</v>
      </c>
      <c r="H76" s="87"/>
      <c r="I76" s="87"/>
      <c r="J76" s="87"/>
      <c r="K76" s="87"/>
      <c r="L76" s="87"/>
      <c r="M76" s="87"/>
    </row>
    <row r="77" spans="1:13" ht="13.5">
      <c r="A77" s="87"/>
      <c r="B77" s="87" t="s">
        <v>313</v>
      </c>
      <c r="C77" s="87"/>
      <c r="D77" s="87"/>
      <c r="E77" s="87"/>
      <c r="F77" s="87"/>
      <c r="G77" s="87" t="s">
        <v>110</v>
      </c>
      <c r="H77" s="87"/>
      <c r="I77" s="87"/>
      <c r="J77" s="87"/>
      <c r="K77" s="87"/>
      <c r="L77" s="87"/>
      <c r="M77" s="87"/>
    </row>
    <row r="78" spans="1:13" ht="13.5">
      <c r="A78" s="87"/>
      <c r="B78" s="87" t="s">
        <v>314</v>
      </c>
      <c r="C78" s="87"/>
      <c r="D78" s="87"/>
      <c r="E78" s="87"/>
      <c r="F78" s="87"/>
      <c r="G78" s="87" t="s">
        <v>113</v>
      </c>
      <c r="H78" s="87"/>
      <c r="I78" s="87"/>
      <c r="J78" s="87"/>
      <c r="K78" s="87"/>
      <c r="L78" s="87"/>
      <c r="M78" s="87"/>
    </row>
    <row r="79" spans="1:13" ht="13.5">
      <c r="A79" s="87"/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</row>
    <row r="80" spans="1:13" ht="13.5">
      <c r="A80" s="87"/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</row>
    <row r="81" spans="1:13" ht="13.5">
      <c r="A81" s="87"/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</row>
    <row r="82" spans="1:13" ht="13.5">
      <c r="A82" s="87"/>
      <c r="B82" s="87"/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</row>
    <row r="83" spans="1:13" ht="16.5">
      <c r="A83" s="87"/>
      <c r="B83" s="581" t="s">
        <v>248</v>
      </c>
      <c r="C83" s="526"/>
      <c r="D83" s="580" t="s">
        <v>35</v>
      </c>
      <c r="E83" s="435"/>
      <c r="F83" s="435"/>
      <c r="G83" s="582" t="str">
        <f>'Список суд.'!C8</f>
        <v>Журавлев АЛ</v>
      </c>
      <c r="H83" s="582"/>
      <c r="I83" s="582"/>
      <c r="J83" s="582" t="str">
        <f>'Список суд.'!D8</f>
        <v>1к</v>
      </c>
      <c r="K83" s="582"/>
      <c r="L83" s="582"/>
      <c r="M83" s="582"/>
    </row>
    <row r="84" spans="1:13" ht="13.5">
      <c r="A84" s="87"/>
      <c r="B84" s="87"/>
      <c r="C84" s="88"/>
      <c r="D84" s="188"/>
      <c r="E84" s="580"/>
      <c r="F84" s="580"/>
      <c r="G84" s="173"/>
      <c r="H84" s="173"/>
      <c r="I84" s="173"/>
      <c r="J84" s="173"/>
      <c r="K84" s="173"/>
      <c r="L84" s="173"/>
      <c r="M84" s="173"/>
    </row>
    <row r="85" spans="1:13" ht="13.5">
      <c r="A85" s="87"/>
      <c r="B85" s="87"/>
      <c r="C85" s="87"/>
      <c r="D85" s="580" t="s">
        <v>36</v>
      </c>
      <c r="E85" s="580"/>
      <c r="F85" s="580"/>
      <c r="G85" s="582" t="str">
        <f>'Список суд.'!C11</f>
        <v>Семина ОВ</v>
      </c>
      <c r="H85" s="582"/>
      <c r="I85" s="582"/>
      <c r="J85" s="582" t="str">
        <f>'Список суд.'!D11</f>
        <v>1к</v>
      </c>
      <c r="K85" s="582"/>
      <c r="L85" s="582"/>
      <c r="M85" s="582"/>
    </row>
    <row r="86" spans="1:13" ht="13.5">
      <c r="A86" s="87"/>
      <c r="B86" s="87"/>
      <c r="C86" s="87"/>
      <c r="D86" s="188"/>
      <c r="E86" s="580"/>
      <c r="F86" s="580"/>
      <c r="G86" s="173"/>
      <c r="H86" s="173"/>
      <c r="I86" s="173"/>
      <c r="J86" s="173"/>
      <c r="K86" s="173"/>
      <c r="L86" s="173"/>
      <c r="M86" s="173"/>
    </row>
    <row r="87" spans="1:13" ht="13.5">
      <c r="A87" s="87"/>
      <c r="B87" s="87"/>
      <c r="C87" s="87"/>
      <c r="D87" s="621" t="s">
        <v>244</v>
      </c>
      <c r="E87" s="621"/>
      <c r="F87" s="621"/>
      <c r="G87" s="582" t="str">
        <f>'Список суд.'!C9</f>
        <v>Енаки ИЮ</v>
      </c>
      <c r="H87" s="582"/>
      <c r="I87" s="582"/>
      <c r="J87" s="582" t="str">
        <f>'Список суд.'!D9</f>
        <v>2к</v>
      </c>
      <c r="K87" s="582"/>
      <c r="L87" s="582"/>
      <c r="M87" s="582"/>
    </row>
    <row r="88" spans="1:13">
      <c r="A88" s="5"/>
      <c r="B88" s="5"/>
      <c r="C88" s="5"/>
      <c r="D88" s="188"/>
      <c r="E88" s="188"/>
      <c r="F88" s="188"/>
      <c r="G88" s="173"/>
      <c r="H88" s="173"/>
      <c r="I88" s="173"/>
      <c r="J88" s="173"/>
      <c r="K88" s="173"/>
      <c r="L88" s="173"/>
      <c r="M88" s="173"/>
    </row>
    <row r="89" spans="1:13">
      <c r="A89" s="5"/>
      <c r="B89" s="5"/>
      <c r="C89" s="5"/>
      <c r="D89" s="621" t="s">
        <v>244</v>
      </c>
      <c r="E89" s="621"/>
      <c r="F89" s="621"/>
      <c r="G89" s="582">
        <f>'Список суд.'!C10</f>
        <v>0</v>
      </c>
      <c r="H89" s="582"/>
      <c r="I89" s="582"/>
      <c r="J89" s="582">
        <f>'Список суд.'!D10</f>
        <v>0</v>
      </c>
      <c r="K89" s="582"/>
      <c r="L89" s="582"/>
      <c r="M89" s="582"/>
    </row>
    <row r="90" spans="1:13">
      <c r="A90" s="5"/>
      <c r="B90" s="5"/>
      <c r="C90" s="5"/>
      <c r="D90" s="188"/>
      <c r="E90" s="188"/>
      <c r="F90" s="188"/>
      <c r="G90" s="173"/>
      <c r="H90" s="173"/>
      <c r="I90" s="173"/>
      <c r="J90" s="173"/>
      <c r="K90" s="173"/>
      <c r="L90" s="173"/>
      <c r="M90" s="173"/>
    </row>
    <row r="91" spans="1:13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3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3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3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13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</row>
    <row r="126" spans="1:13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</row>
    <row r="127" spans="1:13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</row>
    <row r="128" spans="1:13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</row>
    <row r="129" spans="1:13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</row>
    <row r="130" spans="1:13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</row>
    <row r="131" spans="1:13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</row>
    <row r="132" spans="1:13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</row>
    <row r="133" spans="1:1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</row>
    <row r="134" spans="1:13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</row>
    <row r="135" spans="1:13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</row>
    <row r="136" spans="1:13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</row>
    <row r="137" spans="1:13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</row>
    <row r="138" spans="1:13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</row>
    <row r="139" spans="1:13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</row>
    <row r="140" spans="1:13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</row>
    <row r="141" spans="1:13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</row>
    <row r="142" spans="1:13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</row>
    <row r="143" spans="1:1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</row>
    <row r="144" spans="1:13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</row>
    <row r="145" spans="1:13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</row>
    <row r="146" spans="1:13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</row>
    <row r="147" spans="1:13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</row>
    <row r="148" spans="1:13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</row>
    <row r="149" spans="1:13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</row>
    <row r="150" spans="1:13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</row>
    <row r="151" spans="1:13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</row>
    <row r="152" spans="1:13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</row>
    <row r="153" spans="1:1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</row>
    <row r="154" spans="1:13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</row>
    <row r="155" spans="1:13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</row>
    <row r="156" spans="1:13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</row>
    <row r="157" spans="1:13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</row>
    <row r="158" spans="1:13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</row>
    <row r="159" spans="1:13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</row>
    <row r="160" spans="1:13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</row>
    <row r="161" spans="1:13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</row>
    <row r="162" spans="1:13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</row>
    <row r="163" spans="1:1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</row>
    <row r="164" spans="1:13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</row>
    <row r="165" spans="1:13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</row>
    <row r="166" spans="1:13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</row>
    <row r="167" spans="1:13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</row>
    <row r="168" spans="1:13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</row>
    <row r="169" spans="1:13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</row>
    <row r="170" spans="1:13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</row>
    <row r="171" spans="1:13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</row>
    <row r="172" spans="1:13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</row>
    <row r="173" spans="1:1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</row>
    <row r="174" spans="1:13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</row>
    <row r="175" spans="1:13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</row>
    <row r="176" spans="1:13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</row>
    <row r="177" spans="1:13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</row>
    <row r="178" spans="1:13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</row>
    <row r="179" spans="1:13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</row>
    <row r="180" spans="1:13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</row>
    <row r="181" spans="1:13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</row>
    <row r="182" spans="1:13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</row>
    <row r="183" spans="1:1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</row>
    <row r="184" spans="1:13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</row>
    <row r="185" spans="1:13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</row>
    <row r="186" spans="1:13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</row>
    <row r="187" spans="1:13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</row>
    <row r="188" spans="1:13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</row>
    <row r="189" spans="1:13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</row>
    <row r="190" spans="1:13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</row>
    <row r="191" spans="1:13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</row>
    <row r="192" spans="1:13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</row>
    <row r="193" spans="1:1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</row>
    <row r="194" spans="1:13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</row>
    <row r="195" spans="1:13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</row>
    <row r="196" spans="1:13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</row>
    <row r="197" spans="1:13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</row>
    <row r="198" spans="1:13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</row>
    <row r="199" spans="1:13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</row>
    <row r="200" spans="1:13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</row>
    <row r="201" spans="1:13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</row>
    <row r="202" spans="1:13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</row>
    <row r="203" spans="1:1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</row>
    <row r="204" spans="1:13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</row>
    <row r="205" spans="1:13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</row>
    <row r="206" spans="1:13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</row>
    <row r="207" spans="1:13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</row>
    <row r="208" spans="1:13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</row>
    <row r="209" spans="1:13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</row>
    <row r="210" spans="1:13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</row>
    <row r="211" spans="1:13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</row>
    <row r="212" spans="1:13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</row>
    <row r="213" spans="1: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</row>
    <row r="214" spans="1:13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</row>
    <row r="215" spans="1:13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</row>
    <row r="216" spans="1:13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</row>
    <row r="217" spans="1:13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</row>
    <row r="218" spans="1:13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</row>
    <row r="219" spans="1:13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</row>
    <row r="220" spans="1:13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</row>
    <row r="221" spans="1:13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</row>
    <row r="222" spans="1:13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</row>
    <row r="223" spans="1:1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</row>
    <row r="224" spans="1:13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</row>
    <row r="225" spans="1:13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</row>
    <row r="226" spans="1:13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</row>
    <row r="227" spans="1:13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</row>
    <row r="228" spans="1:13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</row>
    <row r="229" spans="1:13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</row>
    <row r="230" spans="1:13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</row>
    <row r="231" spans="1:13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</row>
    <row r="232" spans="1:13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</row>
    <row r="233" spans="1:1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</row>
    <row r="234" spans="1:13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</row>
    <row r="235" spans="1:13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</row>
    <row r="236" spans="1:13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</row>
    <row r="237" spans="1:13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</row>
    <row r="238" spans="1:13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</row>
    <row r="239" spans="1:13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</row>
    <row r="240" spans="1:13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</row>
    <row r="241" spans="1:13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</row>
    <row r="242" spans="1:13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</row>
    <row r="243" spans="1:1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</row>
    <row r="244" spans="1:13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</row>
    <row r="245" spans="1:13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</row>
    <row r="246" spans="1:13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</row>
    <row r="247" spans="1:13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</row>
    <row r="248" spans="1:13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</row>
    <row r="249" spans="1:13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</row>
    <row r="250" spans="1:13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</row>
    <row r="251" spans="1:13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</row>
    <row r="252" spans="1:13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</row>
    <row r="253" spans="1:1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</row>
    <row r="254" spans="1:13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</row>
    <row r="255" spans="1:13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</row>
    <row r="256" spans="1:13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</row>
    <row r="257" spans="1:13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</row>
    <row r="258" spans="1:13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</row>
    <row r="259" spans="1:13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</row>
    <row r="260" spans="1:13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</row>
    <row r="261" spans="1:13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</row>
    <row r="262" spans="1:13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</row>
    <row r="263" spans="1:1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</row>
    <row r="264" spans="1:13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</row>
    <row r="265" spans="1:13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</row>
    <row r="266" spans="1:13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</row>
    <row r="267" spans="1:13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</row>
    <row r="268" spans="1:13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</row>
    <row r="269" spans="1:13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</row>
    <row r="270" spans="1:13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</row>
    <row r="271" spans="1:13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</row>
    <row r="272" spans="1:13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</row>
    <row r="273" spans="1:1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</row>
    <row r="274" spans="1:13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</row>
    <row r="275" spans="1:13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</row>
    <row r="276" spans="1:13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</row>
    <row r="277" spans="1:13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</row>
    <row r="278" spans="1:13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</row>
    <row r="279" spans="1:13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</row>
    <row r="280" spans="1:13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</row>
    <row r="281" spans="1:13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</row>
    <row r="282" spans="1:13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</row>
    <row r="283" spans="1:1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</row>
    <row r="284" spans="1:13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</row>
    <row r="285" spans="1:13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</row>
    <row r="286" spans="1:13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</row>
    <row r="287" spans="1:13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</row>
    <row r="288" spans="1:13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</row>
    <row r="289" spans="1:13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</row>
    <row r="290" spans="1:13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</row>
    <row r="291" spans="1:13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</row>
    <row r="292" spans="1:13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</row>
    <row r="293" spans="1:1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</row>
    <row r="294" spans="1:13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</row>
    <row r="295" spans="1:13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</row>
    <row r="296" spans="1:13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</row>
    <row r="297" spans="1:13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</row>
    <row r="298" spans="1:13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</row>
    <row r="299" spans="1:13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</row>
    <row r="300" spans="1:13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</row>
    <row r="301" spans="1:13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</row>
    <row r="302" spans="1:13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</row>
    <row r="303" spans="1:1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</row>
    <row r="304" spans="1:13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</row>
    <row r="305" spans="1:13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</row>
    <row r="306" spans="1:13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</row>
    <row r="307" spans="1:13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</row>
    <row r="308" spans="1:13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</row>
    <row r="309" spans="1:13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</row>
    <row r="310" spans="1:13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</row>
    <row r="311" spans="1:13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</row>
    <row r="312" spans="1:13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</row>
    <row r="313" spans="1: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</row>
    <row r="314" spans="1:13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</row>
    <row r="315" spans="1:13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</row>
    <row r="316" spans="1:13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</row>
    <row r="317" spans="1:13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</row>
    <row r="318" spans="1:13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</row>
    <row r="319" spans="1:13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</row>
    <row r="320" spans="1:13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</row>
    <row r="321" spans="1:13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</row>
    <row r="322" spans="1:13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</row>
    <row r="323" spans="1:1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</row>
    <row r="324" spans="1:13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</row>
    <row r="325" spans="1:13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</row>
    <row r="326" spans="1:13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</row>
    <row r="327" spans="1:13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</row>
    <row r="328" spans="1:13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</row>
    <row r="329" spans="1:13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</row>
    <row r="330" spans="1:13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</row>
    <row r="331" spans="1:13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</row>
    <row r="332" spans="1:13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</row>
    <row r="333" spans="1:1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</row>
    <row r="334" spans="1:13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</row>
    <row r="335" spans="1:13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</row>
  </sheetData>
  <mergeCells count="91">
    <mergeCell ref="A68:M68"/>
    <mergeCell ref="F61:M61"/>
    <mergeCell ref="A59:D59"/>
    <mergeCell ref="A63:M63"/>
    <mergeCell ref="G64:M64"/>
    <mergeCell ref="A61:E61"/>
    <mergeCell ref="A66:M66"/>
    <mergeCell ref="F67:M67"/>
    <mergeCell ref="A65:M65"/>
    <mergeCell ref="A60:D60"/>
    <mergeCell ref="A40:B40"/>
    <mergeCell ref="E40:M40"/>
    <mergeCell ref="H41:M41"/>
    <mergeCell ref="D42:M42"/>
    <mergeCell ref="F58:H58"/>
    <mergeCell ref="F57:H57"/>
    <mergeCell ref="J89:M89"/>
    <mergeCell ref="I32:M32"/>
    <mergeCell ref="D48:M48"/>
    <mergeCell ref="A28:M28"/>
    <mergeCell ref="A46:B46"/>
    <mergeCell ref="E46:M46"/>
    <mergeCell ref="I44:M44"/>
    <mergeCell ref="G44:H44"/>
    <mergeCell ref="E29:M29"/>
    <mergeCell ref="A29:D29"/>
    <mergeCell ref="F59:H59"/>
    <mergeCell ref="A24:F24"/>
    <mergeCell ref="D89:F89"/>
    <mergeCell ref="E84:F84"/>
    <mergeCell ref="E86:F86"/>
    <mergeCell ref="D85:F85"/>
    <mergeCell ref="D87:F87"/>
    <mergeCell ref="A25:F25"/>
    <mergeCell ref="A30:M30"/>
    <mergeCell ref="I62:M62"/>
    <mergeCell ref="G89:I89"/>
    <mergeCell ref="J83:M83"/>
    <mergeCell ref="G87:I87"/>
    <mergeCell ref="G83:I83"/>
    <mergeCell ref="A13:D13"/>
    <mergeCell ref="A17:C17"/>
    <mergeCell ref="E27:M27"/>
    <mergeCell ref="E15:G15"/>
    <mergeCell ref="H15:M15"/>
    <mergeCell ref="A69:M69"/>
    <mergeCell ref="G16:H16"/>
    <mergeCell ref="A27:D27"/>
    <mergeCell ref="K16:M16"/>
    <mergeCell ref="E19:J19"/>
    <mergeCell ref="A20:H20"/>
    <mergeCell ref="I20:M20"/>
    <mergeCell ref="C21:G21"/>
    <mergeCell ref="I16:J16"/>
    <mergeCell ref="D17:M17"/>
    <mergeCell ref="A5:M5"/>
    <mergeCell ref="I56:J56"/>
    <mergeCell ref="K56:M56"/>
    <mergeCell ref="F56:H56"/>
    <mergeCell ref="F55:H55"/>
    <mergeCell ref="A15:D15"/>
    <mergeCell ref="C22:G22"/>
    <mergeCell ref="C16:D16"/>
    <mergeCell ref="E16:F16"/>
    <mergeCell ref="A26:F26"/>
    <mergeCell ref="E34:M34"/>
    <mergeCell ref="A32:E32"/>
    <mergeCell ref="D36:M36"/>
    <mergeCell ref="G38:H38"/>
    <mergeCell ref="A34:B34"/>
    <mergeCell ref="A18:M18"/>
    <mergeCell ref="A6:M6"/>
    <mergeCell ref="A7:M8"/>
    <mergeCell ref="A12:B12"/>
    <mergeCell ref="A14:E14"/>
    <mergeCell ref="E13:G13"/>
    <mergeCell ref="H13:M13"/>
    <mergeCell ref="F14:H14"/>
    <mergeCell ref="C12:E12"/>
    <mergeCell ref="I14:M14"/>
    <mergeCell ref="F12:M12"/>
    <mergeCell ref="D83:F83"/>
    <mergeCell ref="B83:C83"/>
    <mergeCell ref="G85:I85"/>
    <mergeCell ref="J87:M87"/>
    <mergeCell ref="K19:M19"/>
    <mergeCell ref="G32:H32"/>
    <mergeCell ref="A31:M31"/>
    <mergeCell ref="J85:M85"/>
    <mergeCell ref="A23:F23"/>
    <mergeCell ref="I38:M38"/>
  </mergeCells>
  <phoneticPr fontId="2" type="noConversion"/>
  <pageMargins left="0.75" right="0.75" top="1" bottom="1" header="0.5" footer="0.5"/>
  <pageSetup paperSize="9" orientation="portrait" r:id="rId1"/>
  <headerFooter alignWithMargins="0">
    <oddHeader>&amp;L&amp;"Arial Cyr,полужирный курсив"&amp;8Протокол судейской коллегии&amp;RСтраница:&amp;P</oddHeader>
    <oddFooter xml:space="preserve">&amp;CДата распечатки:&amp;D    Время распечатки:&amp;T 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N93"/>
  <sheetViews>
    <sheetView workbookViewId="0">
      <selection activeCell="K85" sqref="K85"/>
    </sheetView>
  </sheetViews>
  <sheetFormatPr defaultRowHeight="12.75"/>
  <cols>
    <col min="4" max="4" width="9.42578125" customWidth="1"/>
    <col min="8" max="8" width="13.28515625" customWidth="1"/>
  </cols>
  <sheetData>
    <row r="1" spans="1:14">
      <c r="A1" s="630" t="s">
        <v>128</v>
      </c>
      <c r="B1" s="630"/>
      <c r="C1" s="630"/>
      <c r="D1" s="630"/>
      <c r="E1" s="630"/>
      <c r="F1" s="630"/>
      <c r="G1" s="630"/>
      <c r="H1" s="630"/>
      <c r="I1" s="630"/>
    </row>
    <row r="2" spans="1:14">
      <c r="A2" s="411" t="s">
        <v>204</v>
      </c>
      <c r="B2" s="411"/>
      <c r="C2" s="411"/>
      <c r="D2" s="411"/>
      <c r="E2" s="411"/>
      <c r="F2" s="411"/>
      <c r="G2" s="411"/>
      <c r="H2" s="411"/>
      <c r="I2" s="411"/>
    </row>
    <row r="3" spans="1:14">
      <c r="A3" s="631" t="str">
        <f>Жереб.!A2</f>
        <v>Чемпионат НСО по ловле карпа (парные)</v>
      </c>
      <c r="B3" s="631"/>
      <c r="C3" s="631"/>
      <c r="D3" s="631"/>
      <c r="E3" s="631"/>
      <c r="F3" s="631"/>
      <c r="G3" s="631"/>
      <c r="H3" s="631"/>
      <c r="I3" s="631"/>
    </row>
    <row r="4" spans="1:14">
      <c r="A4" s="407"/>
      <c r="B4" s="407"/>
      <c r="C4" s="407"/>
      <c r="D4" s="407"/>
      <c r="E4" s="407"/>
      <c r="F4" s="407"/>
      <c r="G4" s="407"/>
      <c r="H4" s="407"/>
      <c r="I4" s="407"/>
    </row>
    <row r="5" spans="1:14">
      <c r="A5" t="s">
        <v>129</v>
      </c>
      <c r="C5" s="600" t="str">
        <f>Жереб.!B3</f>
        <v>г.Новосибирск</v>
      </c>
      <c r="D5" s="600"/>
      <c r="E5" s="600"/>
      <c r="F5" s="600"/>
      <c r="G5" s="600"/>
      <c r="H5" s="600"/>
      <c r="I5" s="600"/>
    </row>
    <row r="7" spans="1:14">
      <c r="A7" s="407" t="s">
        <v>161</v>
      </c>
      <c r="B7" s="407"/>
      <c r="C7" s="407"/>
      <c r="D7" s="407"/>
      <c r="E7" s="585"/>
      <c r="F7" s="585"/>
      <c r="G7" s="585"/>
      <c r="H7" s="585"/>
      <c r="I7" s="585"/>
    </row>
    <row r="8" spans="1:14">
      <c r="A8" s="585"/>
      <c r="B8" s="585"/>
      <c r="C8" s="585"/>
      <c r="D8" s="585"/>
      <c r="E8" s="585"/>
      <c r="F8" s="585"/>
      <c r="G8" s="585"/>
      <c r="H8" s="585"/>
      <c r="I8" s="585"/>
    </row>
    <row r="9" spans="1:14">
      <c r="A9" s="635" t="s">
        <v>130</v>
      </c>
      <c r="B9" s="635"/>
      <c r="C9" s="636" t="str">
        <f>Жереб.!E3</f>
        <v>18-21.08.2016</v>
      </c>
      <c r="D9" s="636"/>
      <c r="E9" s="636"/>
      <c r="F9" s="636"/>
      <c r="G9" s="636"/>
      <c r="H9" s="636"/>
      <c r="I9" s="636"/>
    </row>
    <row r="10" spans="1:14" ht="15.75">
      <c r="A10" s="407" t="s">
        <v>131</v>
      </c>
      <c r="B10" s="407"/>
      <c r="C10" s="407"/>
      <c r="D10" s="407"/>
      <c r="E10" s="407"/>
      <c r="F10" s="407"/>
      <c r="G10" s="407"/>
      <c r="H10" s="407"/>
      <c r="I10" s="407"/>
      <c r="N10" s="37"/>
    </row>
    <row r="11" spans="1:14">
      <c r="A11" s="633"/>
      <c r="B11" s="633"/>
      <c r="C11" s="633"/>
      <c r="D11" s="633"/>
      <c r="E11" s="633"/>
      <c r="F11" s="633"/>
      <c r="G11" s="633"/>
      <c r="H11" s="633"/>
      <c r="I11" s="633"/>
    </row>
    <row r="12" spans="1:14">
      <c r="A12" s="634"/>
      <c r="B12" s="634"/>
      <c r="C12" s="634"/>
      <c r="D12" s="634"/>
      <c r="E12" s="634"/>
      <c r="F12" s="634"/>
      <c r="G12" s="634"/>
      <c r="H12" s="634"/>
      <c r="I12" s="634"/>
    </row>
    <row r="13" spans="1:14">
      <c r="A13" s="622"/>
      <c r="B13" s="622"/>
      <c r="C13" s="622"/>
      <c r="D13" s="622"/>
      <c r="E13" s="622"/>
      <c r="F13" s="622"/>
      <c r="G13" s="622"/>
      <c r="H13" s="622"/>
      <c r="I13" s="622"/>
    </row>
    <row r="14" spans="1:14" ht="15.75">
      <c r="A14" s="622"/>
      <c r="B14" s="622"/>
      <c r="C14" s="622"/>
      <c r="D14" s="622"/>
      <c r="E14" s="622"/>
      <c r="F14" s="622"/>
      <c r="G14" s="622"/>
      <c r="H14" s="622"/>
      <c r="I14" s="622"/>
      <c r="L14" s="37"/>
    </row>
    <row r="15" spans="1:14">
      <c r="A15" s="1" t="s">
        <v>183</v>
      </c>
      <c r="B15" s="1"/>
      <c r="C15" s="1"/>
      <c r="D15" s="160">
        <f>COUNT(#REF!)</f>
        <v>0</v>
      </c>
      <c r="E15" t="s">
        <v>259</v>
      </c>
    </row>
    <row r="16" spans="1:14">
      <c r="A16" t="s">
        <v>132</v>
      </c>
    </row>
    <row r="17" spans="1:9" ht="15.75">
      <c r="A17" s="632" t="s">
        <v>133</v>
      </c>
      <c r="B17" s="407"/>
      <c r="C17" s="407"/>
      <c r="D17" s="407"/>
      <c r="E17" s="407"/>
      <c r="F17" s="407"/>
      <c r="G17" s="407"/>
      <c r="H17" s="407"/>
      <c r="I17" s="407"/>
    </row>
    <row r="18" spans="1:9">
      <c r="A18" s="407" t="s">
        <v>134</v>
      </c>
      <c r="B18" s="407"/>
      <c r="C18" s="407"/>
      <c r="D18" s="407"/>
      <c r="E18" s="407"/>
      <c r="F18" s="407"/>
      <c r="G18" s="407"/>
      <c r="H18" s="407"/>
      <c r="I18" s="407"/>
    </row>
    <row r="19" spans="1:9">
      <c r="A19" s="407" t="s">
        <v>184</v>
      </c>
      <c r="B19" s="407"/>
      <c r="C19" s="407"/>
      <c r="D19" s="407"/>
      <c r="E19" s="407"/>
      <c r="F19" s="407"/>
      <c r="G19" s="407"/>
      <c r="H19" s="407"/>
      <c r="I19" s="407"/>
    </row>
    <row r="20" spans="1:9">
      <c r="A20" s="407" t="s">
        <v>135</v>
      </c>
      <c r="B20" s="407"/>
      <c r="C20" s="407"/>
      <c r="D20" s="407"/>
      <c r="E20" s="407"/>
      <c r="F20" s="407"/>
      <c r="G20" s="407"/>
      <c r="H20" s="407"/>
      <c r="I20" s="407"/>
    </row>
    <row r="21" spans="1:9">
      <c r="A21" s="637" t="s">
        <v>185</v>
      </c>
      <c r="B21" s="637"/>
      <c r="C21" s="637"/>
      <c r="D21" s="637"/>
      <c r="E21" s="637"/>
      <c r="F21" s="637"/>
      <c r="G21" s="637"/>
      <c r="H21" s="637"/>
      <c r="I21" s="637"/>
    </row>
    <row r="22" spans="1:9">
      <c r="A22" s="637" t="s">
        <v>186</v>
      </c>
      <c r="B22" s="637"/>
      <c r="C22" s="637"/>
      <c r="D22" s="637"/>
      <c r="E22" s="637"/>
      <c r="F22" s="637"/>
      <c r="G22" s="637"/>
      <c r="H22" s="637"/>
      <c r="I22" s="637"/>
    </row>
    <row r="23" spans="1:9">
      <c r="A23" s="637" t="s">
        <v>136</v>
      </c>
      <c r="B23" s="637"/>
      <c r="C23" s="637"/>
      <c r="D23" s="637"/>
      <c r="E23" s="637"/>
      <c r="F23" s="637"/>
      <c r="G23" s="637"/>
      <c r="H23" s="637"/>
      <c r="I23" s="637"/>
    </row>
    <row r="24" spans="1:9">
      <c r="A24" s="407" t="s">
        <v>137</v>
      </c>
      <c r="B24" s="407"/>
      <c r="C24" s="407"/>
      <c r="D24" s="407"/>
      <c r="E24" s="407"/>
      <c r="F24" s="407"/>
      <c r="G24" s="407"/>
      <c r="H24" s="407"/>
      <c r="I24" s="407"/>
    </row>
    <row r="25" spans="1:9">
      <c r="B25" s="11"/>
      <c r="C25" s="11" t="s">
        <v>125</v>
      </c>
      <c r="D25" s="11" t="s">
        <v>126</v>
      </c>
      <c r="E25" s="11"/>
      <c r="F25" s="11" t="s">
        <v>125</v>
      </c>
      <c r="G25" s="11" t="s">
        <v>126</v>
      </c>
    </row>
    <row r="26" spans="1:9">
      <c r="B26" s="11" t="s">
        <v>138</v>
      </c>
      <c r="C26" s="11"/>
      <c r="D26" s="11"/>
      <c r="E26" s="11" t="s">
        <v>141</v>
      </c>
      <c r="F26" s="48"/>
      <c r="G26" s="11"/>
    </row>
    <row r="27" spans="1:9">
      <c r="B27" s="11" t="s">
        <v>139</v>
      </c>
      <c r="C27" s="11"/>
      <c r="D27" s="11"/>
      <c r="E27" s="11" t="s">
        <v>142</v>
      </c>
      <c r="F27" s="48"/>
      <c r="G27" s="11"/>
    </row>
    <row r="28" spans="1:9">
      <c r="B28" s="11" t="s">
        <v>140</v>
      </c>
      <c r="C28" s="11"/>
      <c r="D28" s="11"/>
      <c r="E28" s="39" t="s">
        <v>143</v>
      </c>
      <c r="F28" s="48"/>
      <c r="G28" s="11"/>
    </row>
    <row r="29" spans="1:9">
      <c r="A29" s="407" t="s">
        <v>145</v>
      </c>
      <c r="B29" s="407"/>
      <c r="C29" s="407"/>
      <c r="D29" s="407"/>
      <c r="E29" s="407"/>
      <c r="F29" s="407"/>
      <c r="G29" s="407"/>
      <c r="H29" s="407"/>
      <c r="I29" s="407"/>
    </row>
    <row r="30" spans="1:9">
      <c r="B30" s="11" t="s">
        <v>144</v>
      </c>
      <c r="C30" s="638"/>
      <c r="D30" s="639"/>
      <c r="E30" s="11" t="s">
        <v>141</v>
      </c>
      <c r="F30" s="640"/>
      <c r="G30" s="641"/>
    </row>
    <row r="31" spans="1:9">
      <c r="B31" s="11" t="s">
        <v>140</v>
      </c>
      <c r="C31" s="638"/>
      <c r="D31" s="639"/>
      <c r="E31" s="11" t="s">
        <v>127</v>
      </c>
      <c r="F31" s="638"/>
      <c r="G31" s="639"/>
    </row>
    <row r="32" spans="1:9">
      <c r="A32" s="407" t="s">
        <v>146</v>
      </c>
      <c r="B32" s="407"/>
      <c r="C32" s="407"/>
      <c r="D32" s="407"/>
      <c r="E32" s="407"/>
      <c r="F32" s="407"/>
      <c r="G32" s="407"/>
      <c r="H32" s="407"/>
      <c r="I32" s="407"/>
    </row>
    <row r="33" spans="1:9">
      <c r="A33" s="407" t="s">
        <v>147</v>
      </c>
      <c r="B33" s="407"/>
      <c r="C33" s="407"/>
      <c r="D33" s="407"/>
      <c r="E33" s="407"/>
      <c r="F33" s="407"/>
      <c r="G33" s="407"/>
      <c r="H33" s="407"/>
      <c r="I33" s="407"/>
    </row>
    <row r="34" spans="1:9">
      <c r="A34" s="420" t="s">
        <v>162</v>
      </c>
      <c r="B34" s="420"/>
      <c r="C34" s="420"/>
      <c r="D34" s="420"/>
      <c r="E34" s="420"/>
      <c r="F34" s="420"/>
      <c r="G34" s="420"/>
      <c r="H34" s="420"/>
      <c r="I34" s="420"/>
    </row>
    <row r="35" spans="1:9">
      <c r="A35" s="613"/>
      <c r="B35" s="613"/>
      <c r="C35" s="613"/>
      <c r="D35" s="613"/>
      <c r="E35" s="613"/>
      <c r="F35" s="613"/>
      <c r="G35" s="613"/>
      <c r="H35" s="613"/>
      <c r="I35" s="613"/>
    </row>
    <row r="36" spans="1:9">
      <c r="A36" s="613"/>
      <c r="B36" s="613"/>
      <c r="C36" s="613"/>
      <c r="D36" s="613"/>
      <c r="E36" s="613"/>
      <c r="F36" s="613"/>
      <c r="G36" s="613"/>
      <c r="H36" s="613"/>
      <c r="I36" s="613"/>
    </row>
    <row r="37" spans="1:9">
      <c r="A37" s="635" t="s">
        <v>148</v>
      </c>
      <c r="B37" s="635"/>
      <c r="C37" s="635"/>
      <c r="D37" s="635"/>
      <c r="E37" s="635"/>
      <c r="F37" s="635"/>
      <c r="G37" s="635"/>
      <c r="H37" s="635"/>
      <c r="I37" s="635"/>
    </row>
    <row r="38" spans="1:9">
      <c r="A38" s="407" t="s">
        <v>167</v>
      </c>
      <c r="B38" s="407"/>
      <c r="C38" s="407"/>
      <c r="D38" s="407"/>
      <c r="E38" s="407"/>
      <c r="F38" s="407"/>
      <c r="G38" s="407"/>
      <c r="H38" s="407"/>
      <c r="I38" s="407"/>
    </row>
    <row r="39" spans="1:9">
      <c r="A39" s="585"/>
      <c r="B39" s="585"/>
      <c r="C39" s="585"/>
      <c r="D39" s="585"/>
      <c r="E39" s="585"/>
      <c r="F39" s="585"/>
      <c r="G39" s="585"/>
      <c r="H39" s="585"/>
      <c r="I39" s="585"/>
    </row>
    <row r="40" spans="1:9">
      <c r="A40" s="613"/>
      <c r="B40" s="613"/>
      <c r="C40" s="613"/>
      <c r="D40" s="613"/>
      <c r="E40" s="613"/>
      <c r="F40" s="613"/>
      <c r="G40" s="613"/>
      <c r="H40" s="613"/>
      <c r="I40" s="613"/>
    </row>
    <row r="41" spans="1:9">
      <c r="A41" s="613"/>
      <c r="B41" s="613"/>
      <c r="C41" s="613"/>
      <c r="D41" s="613"/>
      <c r="E41" s="613"/>
      <c r="F41" s="613"/>
      <c r="G41" s="613"/>
      <c r="H41" s="613"/>
      <c r="I41" s="613"/>
    </row>
    <row r="42" spans="1:9">
      <c r="A42" s="407" t="s">
        <v>149</v>
      </c>
      <c r="B42" s="407"/>
      <c r="C42" s="407"/>
      <c r="D42" s="407"/>
      <c r="E42" s="407"/>
      <c r="F42" s="407"/>
      <c r="G42" s="407"/>
      <c r="H42" s="407"/>
      <c r="I42" s="407"/>
    </row>
    <row r="43" spans="1:9">
      <c r="A43" s="407" t="s">
        <v>150</v>
      </c>
      <c r="B43" s="407"/>
      <c r="C43" s="407"/>
      <c r="D43" s="407"/>
      <c r="E43" s="407"/>
      <c r="F43" s="407"/>
      <c r="G43" s="407"/>
      <c r="H43" s="407"/>
      <c r="I43" s="407"/>
    </row>
    <row r="44" spans="1:9">
      <c r="A44" s="407" t="s">
        <v>168</v>
      </c>
      <c r="B44" s="407"/>
      <c r="C44" s="407"/>
      <c r="D44" s="407"/>
      <c r="E44" s="407"/>
      <c r="F44" s="407"/>
      <c r="G44" s="407"/>
      <c r="H44" s="407"/>
      <c r="I44" s="407"/>
    </row>
    <row r="45" spans="1:9">
      <c r="A45" s="642" t="s">
        <v>187</v>
      </c>
      <c r="B45" s="642"/>
      <c r="C45" s="642"/>
      <c r="D45" s="642"/>
      <c r="E45" s="642"/>
      <c r="F45" s="642"/>
      <c r="G45" s="642"/>
      <c r="H45" s="642"/>
      <c r="I45" s="642"/>
    </row>
    <row r="46" spans="1:9">
      <c r="A46" s="643" t="s">
        <v>169</v>
      </c>
      <c r="B46" s="643"/>
      <c r="C46" s="643"/>
      <c r="D46" s="643"/>
      <c r="E46" s="643"/>
      <c r="F46" s="643"/>
      <c r="G46" s="643"/>
      <c r="H46" s="643"/>
      <c r="I46" s="643"/>
    </row>
    <row r="47" spans="1:9">
      <c r="A47" s="613"/>
      <c r="B47" s="613"/>
      <c r="C47" s="613"/>
      <c r="D47" s="613"/>
      <c r="E47" s="613"/>
      <c r="F47" s="613"/>
      <c r="G47" s="613"/>
      <c r="H47" s="613"/>
      <c r="I47" s="613"/>
    </row>
    <row r="48" spans="1:9">
      <c r="A48" s="635" t="s">
        <v>151</v>
      </c>
      <c r="B48" s="635"/>
      <c r="C48" s="635"/>
      <c r="D48" s="635"/>
      <c r="E48" s="635"/>
      <c r="F48" s="635"/>
      <c r="G48" s="635"/>
      <c r="H48" s="635"/>
      <c r="I48" s="635"/>
    </row>
    <row r="49" spans="1:9">
      <c r="A49" s="407" t="s">
        <v>152</v>
      </c>
      <c r="B49" s="407"/>
      <c r="C49" s="407"/>
      <c r="D49" s="407"/>
      <c r="E49" s="407"/>
      <c r="F49" s="407"/>
      <c r="G49" s="407"/>
      <c r="H49" s="407"/>
      <c r="I49" s="407"/>
    </row>
    <row r="50" spans="1:9">
      <c r="A50" s="585"/>
      <c r="B50" s="585"/>
      <c r="C50" s="585"/>
      <c r="D50" s="585"/>
      <c r="E50" s="585"/>
      <c r="F50" s="585"/>
      <c r="G50" s="585"/>
      <c r="H50" s="585"/>
      <c r="I50" s="585"/>
    </row>
    <row r="51" spans="1:9">
      <c r="A51" s="613"/>
      <c r="B51" s="613"/>
      <c r="C51" s="613"/>
      <c r="D51" s="613"/>
      <c r="E51" s="613"/>
      <c r="F51" s="613"/>
      <c r="G51" s="613"/>
      <c r="H51" s="613"/>
      <c r="I51" s="613"/>
    </row>
    <row r="52" spans="1:9">
      <c r="A52" s="613"/>
      <c r="B52" s="613"/>
      <c r="C52" s="613"/>
      <c r="D52" s="613"/>
      <c r="E52" s="613"/>
      <c r="F52" s="613"/>
      <c r="G52" s="613"/>
      <c r="H52" s="613"/>
      <c r="I52" s="613"/>
    </row>
    <row r="53" spans="1:9">
      <c r="A53" s="407" t="s">
        <v>166</v>
      </c>
      <c r="B53" s="407"/>
      <c r="C53" s="407"/>
      <c r="D53" s="407"/>
      <c r="E53" s="407"/>
      <c r="F53" s="407"/>
      <c r="G53" s="407"/>
      <c r="H53" s="407"/>
      <c r="I53" s="407"/>
    </row>
    <row r="54" spans="1:9">
      <c r="A54" s="1"/>
      <c r="B54" s="1"/>
      <c r="C54" s="1"/>
      <c r="D54" s="1"/>
      <c r="E54" s="1"/>
      <c r="F54" s="1"/>
      <c r="G54" s="1"/>
      <c r="H54" s="1"/>
      <c r="I54" s="1"/>
    </row>
    <row r="55" spans="1:9">
      <c r="A55" s="1"/>
      <c r="B55" s="1"/>
      <c r="C55" s="1"/>
      <c r="D55" s="1"/>
      <c r="E55" s="1"/>
      <c r="F55" s="1"/>
      <c r="G55" s="1"/>
      <c r="H55" s="1"/>
      <c r="I55" s="1"/>
    </row>
    <row r="56" spans="1:9">
      <c r="A56" s="407" t="s">
        <v>153</v>
      </c>
      <c r="B56" s="407"/>
      <c r="C56" s="407"/>
      <c r="D56" s="407"/>
      <c r="E56" s="407"/>
      <c r="F56" s="407"/>
      <c r="G56" s="407"/>
      <c r="H56" s="407"/>
      <c r="I56" s="407"/>
    </row>
    <row r="57" spans="1:9">
      <c r="A57" s="407" t="s">
        <v>154</v>
      </c>
      <c r="B57" s="407"/>
      <c r="C57" s="407"/>
      <c r="D57" s="407"/>
      <c r="E57" s="407"/>
      <c r="F57" s="407"/>
      <c r="G57" s="407"/>
      <c r="H57" s="407"/>
      <c r="I57" s="407"/>
    </row>
    <row r="58" spans="1:9">
      <c r="A58" s="585" t="s">
        <v>165</v>
      </c>
      <c r="B58" s="585"/>
      <c r="C58" s="585"/>
      <c r="D58" s="585"/>
      <c r="E58" s="585"/>
      <c r="F58" s="585"/>
      <c r="G58" s="585"/>
      <c r="H58" s="585"/>
      <c r="I58" s="585"/>
    </row>
    <row r="59" spans="1:9">
      <c r="A59" s="613"/>
      <c r="B59" s="613"/>
      <c r="C59" s="613"/>
      <c r="D59" s="613"/>
      <c r="E59" s="613"/>
      <c r="F59" s="613"/>
      <c r="G59" s="613"/>
      <c r="H59" s="613"/>
      <c r="I59" s="613"/>
    </row>
    <row r="60" spans="1:9">
      <c r="A60" s="613"/>
      <c r="B60" s="613"/>
      <c r="C60" s="613"/>
      <c r="D60" s="613"/>
      <c r="E60" s="613"/>
      <c r="F60" s="613"/>
      <c r="G60" s="613"/>
      <c r="H60" s="613"/>
      <c r="I60" s="613"/>
    </row>
    <row r="61" spans="1:9">
      <c r="A61" s="613"/>
      <c r="B61" s="613"/>
      <c r="C61" s="613"/>
      <c r="D61" s="613"/>
      <c r="E61" s="613"/>
      <c r="F61" s="613"/>
      <c r="G61" s="613"/>
      <c r="H61" s="613"/>
      <c r="I61" s="613"/>
    </row>
    <row r="62" spans="1:9">
      <c r="A62" t="s">
        <v>155</v>
      </c>
    </row>
    <row r="63" spans="1:9" s="1" customFormat="1" ht="12.75" customHeight="1">
      <c r="A63" s="644" t="s">
        <v>226</v>
      </c>
      <c r="B63" s="585"/>
      <c r="C63" s="585"/>
      <c r="D63" s="585"/>
      <c r="E63" s="585"/>
      <c r="F63" s="585"/>
      <c r="G63" s="585"/>
      <c r="H63" s="585"/>
      <c r="I63" s="585"/>
    </row>
    <row r="64" spans="1:9">
      <c r="A64" s="613"/>
      <c r="B64" s="613"/>
      <c r="C64" s="613"/>
      <c r="D64" s="613"/>
      <c r="E64" s="613"/>
      <c r="F64" s="613"/>
      <c r="G64" s="613"/>
      <c r="H64" s="613"/>
      <c r="I64" s="613"/>
    </row>
    <row r="65" spans="1:9">
      <c r="A65" s="613"/>
      <c r="B65" s="613"/>
      <c r="C65" s="613"/>
      <c r="D65" s="613"/>
      <c r="E65" s="613"/>
      <c r="F65" s="613"/>
      <c r="G65" s="613"/>
      <c r="H65" s="613"/>
      <c r="I65" s="613"/>
    </row>
    <row r="66" spans="1:9">
      <c r="A66" s="613" t="s">
        <v>163</v>
      </c>
      <c r="B66" s="613"/>
      <c r="C66" s="613"/>
      <c r="D66" s="613"/>
      <c r="E66" s="613"/>
      <c r="F66" s="613"/>
      <c r="G66" s="613"/>
      <c r="H66" s="613"/>
      <c r="I66" s="613"/>
    </row>
    <row r="67" spans="1:9">
      <c r="A67" t="s">
        <v>156</v>
      </c>
    </row>
    <row r="68" spans="1:9" ht="15.75">
      <c r="A68" s="38" t="s">
        <v>157</v>
      </c>
    </row>
    <row r="69" spans="1:9">
      <c r="A69" s="585"/>
      <c r="B69" s="585"/>
      <c r="C69" s="585"/>
      <c r="D69" s="585"/>
      <c r="E69" s="585"/>
      <c r="F69" s="585"/>
      <c r="G69" s="585"/>
      <c r="H69" s="585"/>
      <c r="I69" s="585"/>
    </row>
    <row r="70" spans="1:9">
      <c r="A70" s="613"/>
      <c r="B70" s="613"/>
      <c r="C70" s="613"/>
      <c r="D70" s="613"/>
      <c r="E70" s="613"/>
      <c r="F70" s="613"/>
      <c r="G70" s="613"/>
      <c r="H70" s="613"/>
      <c r="I70" s="613"/>
    </row>
    <row r="71" spans="1:9">
      <c r="A71" s="613"/>
      <c r="B71" s="613"/>
      <c r="C71" s="613"/>
      <c r="D71" s="613"/>
      <c r="E71" s="613"/>
      <c r="F71" s="613"/>
      <c r="G71" s="613"/>
      <c r="H71" s="613"/>
      <c r="I71" s="613"/>
    </row>
    <row r="72" spans="1:9">
      <c r="A72" s="613"/>
      <c r="B72" s="613"/>
      <c r="C72" s="613"/>
      <c r="D72" s="613"/>
      <c r="E72" s="613"/>
      <c r="F72" s="613"/>
      <c r="G72" s="613"/>
      <c r="H72" s="613"/>
      <c r="I72" s="613"/>
    </row>
    <row r="73" spans="1:9" ht="15.75">
      <c r="A73" s="38" t="s">
        <v>158</v>
      </c>
    </row>
    <row r="74" spans="1:9">
      <c r="A74" s="407" t="s">
        <v>159</v>
      </c>
      <c r="B74" s="407"/>
      <c r="C74" s="407"/>
      <c r="D74" s="407"/>
      <c r="E74" s="407"/>
      <c r="F74" s="407"/>
      <c r="G74" s="407"/>
      <c r="H74" s="407"/>
      <c r="I74" s="407"/>
    </row>
    <row r="75" spans="1:9">
      <c r="A75" s="642" t="s">
        <v>164</v>
      </c>
      <c r="B75" s="642"/>
      <c r="C75" s="642"/>
      <c r="D75" s="642"/>
      <c r="E75" s="642"/>
      <c r="F75" s="642"/>
      <c r="G75" s="642"/>
      <c r="H75" s="642"/>
      <c r="I75" s="642"/>
    </row>
    <row r="76" spans="1:9">
      <c r="A76" s="613"/>
      <c r="B76" s="613"/>
      <c r="C76" s="613"/>
      <c r="D76" s="613"/>
      <c r="E76" s="613"/>
      <c r="F76" s="613"/>
      <c r="G76" s="613"/>
      <c r="H76" s="613"/>
      <c r="I76" s="613"/>
    </row>
    <row r="77" spans="1:9">
      <c r="A77" s="613"/>
      <c r="B77" s="613"/>
      <c r="C77" s="613"/>
      <c r="D77" s="613"/>
      <c r="E77" s="613"/>
      <c r="F77" s="613"/>
      <c r="G77" s="613"/>
      <c r="H77" s="613"/>
      <c r="I77" s="613"/>
    </row>
    <row r="78" spans="1:9">
      <c r="A78" s="635"/>
      <c r="B78" s="635"/>
      <c r="C78" s="635"/>
      <c r="D78" s="635"/>
      <c r="E78" s="635"/>
      <c r="F78" s="635"/>
      <c r="G78" s="635"/>
      <c r="H78" s="635"/>
      <c r="I78" s="635"/>
    </row>
    <row r="79" spans="1:9" ht="15.75">
      <c r="A79" s="38" t="s">
        <v>160</v>
      </c>
    </row>
    <row r="80" spans="1:9">
      <c r="A80" s="642" t="s">
        <v>227</v>
      </c>
      <c r="B80" s="642"/>
      <c r="C80" s="642"/>
      <c r="D80" s="642"/>
      <c r="E80" s="642"/>
      <c r="F80" s="642"/>
      <c r="G80" s="642"/>
      <c r="H80" s="642"/>
      <c r="I80" s="642"/>
    </row>
    <row r="81" spans="1:9">
      <c r="A81" s="643" t="s">
        <v>228</v>
      </c>
      <c r="B81" s="643"/>
      <c r="C81" s="643"/>
      <c r="D81" s="643"/>
      <c r="E81" s="643"/>
      <c r="F81" s="643"/>
      <c r="G81" s="643"/>
      <c r="H81" s="643"/>
      <c r="I81" s="643"/>
    </row>
    <row r="82" spans="1:9">
      <c r="A82" s="613"/>
      <c r="B82" s="613"/>
      <c r="C82" s="613"/>
      <c r="D82" s="613"/>
      <c r="E82" s="613"/>
      <c r="F82" s="613"/>
      <c r="G82" s="613"/>
      <c r="H82" s="613"/>
      <c r="I82" s="613"/>
    </row>
    <row r="83" spans="1:9">
      <c r="A83" s="613"/>
      <c r="B83" s="613"/>
      <c r="C83" s="613"/>
      <c r="D83" s="613"/>
      <c r="E83" s="613"/>
      <c r="F83" s="613"/>
      <c r="G83" s="613"/>
      <c r="H83" s="613"/>
      <c r="I83" s="613"/>
    </row>
    <row r="84" spans="1:9">
      <c r="A84" s="613"/>
      <c r="B84" s="613"/>
      <c r="C84" s="613"/>
      <c r="D84" s="613"/>
      <c r="E84" s="613"/>
      <c r="F84" s="613"/>
      <c r="G84" s="613"/>
      <c r="H84" s="613"/>
      <c r="I84" s="613"/>
    </row>
    <row r="87" spans="1:9">
      <c r="A87" s="1" t="s">
        <v>35</v>
      </c>
      <c r="B87" s="1"/>
      <c r="C87" s="1"/>
      <c r="D87" s="585"/>
      <c r="E87" s="585"/>
      <c r="F87" s="381" t="str">
        <f>'Список суд.'!C8</f>
        <v>Журавлев АЛ</v>
      </c>
      <c r="G87" s="381"/>
      <c r="H87" s="645" t="str">
        <f>'Список суд.'!D8</f>
        <v>1к</v>
      </c>
      <c r="I87" s="645"/>
    </row>
    <row r="88" spans="1:9">
      <c r="A88" s="1"/>
      <c r="B88" s="1"/>
      <c r="C88" s="1"/>
      <c r="D88" s="10"/>
      <c r="E88" s="10"/>
      <c r="F88" s="25"/>
      <c r="G88" s="25"/>
      <c r="H88" s="44"/>
      <c r="I88" s="44"/>
    </row>
    <row r="89" spans="1:9">
      <c r="A89" s="1"/>
      <c r="B89" s="1"/>
      <c r="C89" s="1"/>
      <c r="D89" s="1"/>
      <c r="E89" s="1"/>
      <c r="F89" s="25"/>
      <c r="G89" s="25"/>
      <c r="H89" s="44"/>
      <c r="I89" s="44"/>
    </row>
    <row r="90" spans="1:9">
      <c r="A90" s="1"/>
      <c r="B90" s="1"/>
      <c r="C90" s="1"/>
      <c r="D90" s="585"/>
      <c r="E90" s="585"/>
      <c r="F90" s="381"/>
      <c r="G90" s="381"/>
      <c r="H90" s="645"/>
      <c r="I90" s="645"/>
    </row>
    <row r="91" spans="1:9">
      <c r="A91" s="1"/>
      <c r="B91" s="1"/>
      <c r="C91" s="1"/>
      <c r="D91" s="1"/>
      <c r="E91" s="1"/>
      <c r="F91" s="1"/>
      <c r="G91" s="1"/>
      <c r="H91" s="1"/>
      <c r="I91" s="1"/>
    </row>
    <row r="92" spans="1:9">
      <c r="A92" s="1"/>
      <c r="B92" s="1"/>
      <c r="C92" s="1"/>
      <c r="D92" s="1"/>
      <c r="E92" s="1"/>
      <c r="F92" s="1"/>
      <c r="G92" s="1"/>
      <c r="H92" s="1"/>
      <c r="I92" s="1"/>
    </row>
    <row r="93" spans="1:9">
      <c r="A93" s="1"/>
      <c r="B93" s="1"/>
      <c r="C93" s="1"/>
      <c r="D93" s="1"/>
      <c r="E93" s="1"/>
      <c r="F93" s="1"/>
      <c r="G93" s="1"/>
      <c r="H93" s="1"/>
      <c r="I93" s="1"/>
    </row>
  </sheetData>
  <mergeCells count="80">
    <mergeCell ref="A80:I80"/>
    <mergeCell ref="A81:I81"/>
    <mergeCell ref="A78:I78"/>
    <mergeCell ref="D90:E90"/>
    <mergeCell ref="F90:G90"/>
    <mergeCell ref="H90:I90"/>
    <mergeCell ref="A84:I84"/>
    <mergeCell ref="D87:E87"/>
    <mergeCell ref="F87:G87"/>
    <mergeCell ref="H87:I87"/>
    <mergeCell ref="A82:I82"/>
    <mergeCell ref="A83:I83"/>
    <mergeCell ref="A69:I69"/>
    <mergeCell ref="A59:I59"/>
    <mergeCell ref="A60:I60"/>
    <mergeCell ref="A61:I61"/>
    <mergeCell ref="A63:I63"/>
    <mergeCell ref="A74:I74"/>
    <mergeCell ref="A77:I77"/>
    <mergeCell ref="A75:I75"/>
    <mergeCell ref="A76:I76"/>
    <mergeCell ref="A71:I71"/>
    <mergeCell ref="A72:I72"/>
    <mergeCell ref="A64:I64"/>
    <mergeCell ref="A65:I65"/>
    <mergeCell ref="A66:I66"/>
    <mergeCell ref="A50:I50"/>
    <mergeCell ref="A51:I51"/>
    <mergeCell ref="A52:I52"/>
    <mergeCell ref="A53:I53"/>
    <mergeCell ref="A56:I56"/>
    <mergeCell ref="A70:I70"/>
    <mergeCell ref="A57:I57"/>
    <mergeCell ref="A38:I38"/>
    <mergeCell ref="A39:I39"/>
    <mergeCell ref="A40:I40"/>
    <mergeCell ref="A41:I41"/>
    <mergeCell ref="A58:I58"/>
    <mergeCell ref="A45:I45"/>
    <mergeCell ref="A46:I46"/>
    <mergeCell ref="A47:I47"/>
    <mergeCell ref="A48:I48"/>
    <mergeCell ref="A49:I49"/>
    <mergeCell ref="C30:D30"/>
    <mergeCell ref="C31:D31"/>
    <mergeCell ref="F30:G30"/>
    <mergeCell ref="F31:G31"/>
    <mergeCell ref="A44:I44"/>
    <mergeCell ref="A33:I33"/>
    <mergeCell ref="A34:I34"/>
    <mergeCell ref="A35:I35"/>
    <mergeCell ref="A36:I36"/>
    <mergeCell ref="A37:I37"/>
    <mergeCell ref="A43:I43"/>
    <mergeCell ref="A42:I42"/>
    <mergeCell ref="A19:I19"/>
    <mergeCell ref="A20:I20"/>
    <mergeCell ref="A21:I21"/>
    <mergeCell ref="A24:I24"/>
    <mergeCell ref="A22:I22"/>
    <mergeCell ref="A23:I23"/>
    <mergeCell ref="A32:I32"/>
    <mergeCell ref="A29:I29"/>
    <mergeCell ref="A12:I12"/>
    <mergeCell ref="A13:I13"/>
    <mergeCell ref="A14:I14"/>
    <mergeCell ref="A8:I8"/>
    <mergeCell ref="A9:B9"/>
    <mergeCell ref="C9:I9"/>
    <mergeCell ref="A10:I10"/>
    <mergeCell ref="A2:I2"/>
    <mergeCell ref="A1:I1"/>
    <mergeCell ref="A3:I3"/>
    <mergeCell ref="A4:I4"/>
    <mergeCell ref="A18:I18"/>
    <mergeCell ref="C5:I5"/>
    <mergeCell ref="A7:D7"/>
    <mergeCell ref="E7:I7"/>
    <mergeCell ref="A17:I17"/>
    <mergeCell ref="A11:I11"/>
  </mergeCells>
  <phoneticPr fontId="2" type="noConversion"/>
  <pageMargins left="0.75" right="0.75" top="1" bottom="1" header="0.5" footer="0.5"/>
  <pageSetup paperSize="9" orientation="portrait" horizontalDpi="300" verticalDpi="0" r:id="rId1"/>
  <headerFooter alignWithMargins="0">
    <oddHeader>&amp;L&amp;"Arial Cyr,полужирный курсив"&amp;8Отчёт ГСК&amp;RСтраниц:&amp;N,Страница:&amp;P</oddHeader>
    <oddFooter>&amp;CДата распечатки:&amp;D   время распечатки:  &amp;T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I229"/>
  <sheetViews>
    <sheetView topLeftCell="A22" workbookViewId="0">
      <selection activeCell="L11" sqref="L11"/>
    </sheetView>
  </sheetViews>
  <sheetFormatPr defaultRowHeight="12.75"/>
  <cols>
    <col min="1" max="1" width="5.140625" customWidth="1"/>
    <col min="2" max="2" width="12.5703125" customWidth="1"/>
    <col min="8" max="8" width="22" customWidth="1"/>
    <col min="9" max="9" width="19.140625" customWidth="1"/>
  </cols>
  <sheetData>
    <row r="1" spans="1:9">
      <c r="H1" s="8"/>
    </row>
    <row r="2" spans="1:9" ht="30" customHeight="1">
      <c r="A2" s="647" t="s">
        <v>200</v>
      </c>
      <c r="B2" s="647"/>
      <c r="C2" s="647"/>
      <c r="D2" s="647"/>
      <c r="E2" s="647"/>
      <c r="F2" s="647"/>
      <c r="G2" s="647"/>
      <c r="H2" s="647"/>
      <c r="I2" s="62"/>
    </row>
    <row r="3" spans="1:9" ht="28.5" customHeight="1">
      <c r="A3" s="649" t="str">
        <f>Жереб.!A2</f>
        <v>Чемпионат НСО по ловле карпа (парные)</v>
      </c>
      <c r="B3" s="649"/>
      <c r="C3" s="649"/>
      <c r="D3" s="649"/>
      <c r="E3" s="649"/>
      <c r="F3" s="649"/>
      <c r="G3" s="649"/>
      <c r="H3" s="649"/>
    </row>
    <row r="4" spans="1:9" ht="17.25" customHeight="1">
      <c r="A4" s="2"/>
      <c r="B4" s="2"/>
      <c r="C4" s="648" t="s">
        <v>194</v>
      </c>
      <c r="D4" s="635"/>
      <c r="E4" s="635"/>
      <c r="F4" s="635"/>
      <c r="G4" s="2"/>
      <c r="H4" s="2"/>
    </row>
    <row r="5" spans="1:9" ht="30" customHeight="1">
      <c r="A5" s="650" t="str">
        <f>Жереб.!B3</f>
        <v>г.Новосибирск</v>
      </c>
      <c r="B5" s="650"/>
      <c r="C5" s="650"/>
      <c r="D5" s="650"/>
      <c r="E5" s="650"/>
      <c r="F5" s="650"/>
      <c r="G5" s="650"/>
      <c r="H5" s="60" t="str">
        <f>Жереб.!E3</f>
        <v>18-21.08.2016</v>
      </c>
    </row>
    <row r="6" spans="1:9" ht="18" customHeight="1">
      <c r="A6" s="2"/>
      <c r="B6" s="2"/>
      <c r="C6" s="648" t="s">
        <v>195</v>
      </c>
      <c r="D6" s="648"/>
      <c r="E6" s="648"/>
      <c r="F6" s="635"/>
      <c r="G6" s="2"/>
      <c r="H6" s="2"/>
    </row>
    <row r="7" spans="1:9" ht="18" customHeight="1">
      <c r="A7" s="2"/>
      <c r="B7" s="2"/>
      <c r="C7" s="58"/>
      <c r="D7" s="58"/>
      <c r="E7" s="58"/>
      <c r="F7" s="2"/>
      <c r="G7" s="2"/>
      <c r="H7" s="2"/>
    </row>
    <row r="8" spans="1:9" ht="20.100000000000001" customHeight="1">
      <c r="A8" s="61" t="s">
        <v>241</v>
      </c>
      <c r="B8" s="61"/>
      <c r="C8" s="61"/>
      <c r="D8" s="61"/>
      <c r="E8" s="61"/>
      <c r="F8" s="61"/>
      <c r="G8" s="61"/>
      <c r="H8" s="61"/>
    </row>
    <row r="9" spans="1:9" ht="20.100000000000001" customHeight="1">
      <c r="A9" s="61" t="s">
        <v>246</v>
      </c>
      <c r="B9" s="61"/>
      <c r="C9" s="61"/>
      <c r="D9" s="61"/>
      <c r="E9" s="61"/>
      <c r="F9" s="61"/>
      <c r="G9" s="61"/>
      <c r="H9" s="9"/>
    </row>
    <row r="10" spans="1:9" ht="20.100000000000001" customHeight="1">
      <c r="A10" t="s">
        <v>57</v>
      </c>
      <c r="B10" s="57"/>
      <c r="C10" s="57"/>
      <c r="D10" s="57"/>
      <c r="E10" s="57"/>
      <c r="F10" s="57"/>
      <c r="G10" s="57"/>
      <c r="H10" s="57"/>
    </row>
    <row r="11" spans="1:9" ht="20.100000000000001" customHeight="1">
      <c r="B11" s="59"/>
      <c r="C11" s="59"/>
      <c r="D11" s="59"/>
      <c r="E11" s="59"/>
      <c r="F11" s="59"/>
      <c r="G11" s="59"/>
      <c r="H11" s="59"/>
    </row>
    <row r="12" spans="1:9" ht="20.100000000000001" customHeight="1">
      <c r="A12" t="s">
        <v>58</v>
      </c>
      <c r="B12" s="57"/>
      <c r="C12" s="57"/>
      <c r="D12" s="57"/>
      <c r="E12" s="57"/>
      <c r="F12" s="57"/>
      <c r="G12" s="57"/>
      <c r="H12" s="57"/>
    </row>
    <row r="13" spans="1:9" ht="20.100000000000001" customHeight="1">
      <c r="B13" s="59"/>
      <c r="C13" s="59"/>
      <c r="D13" s="59"/>
      <c r="E13" s="59"/>
      <c r="F13" s="59"/>
      <c r="G13" s="59"/>
      <c r="H13" s="59"/>
    </row>
    <row r="14" spans="1:9" ht="20.100000000000001" customHeight="1">
      <c r="A14" t="s">
        <v>59</v>
      </c>
      <c r="B14" s="59"/>
      <c r="C14" s="59"/>
      <c r="D14" s="59"/>
      <c r="E14" s="59"/>
      <c r="F14" s="59"/>
      <c r="G14" s="59"/>
      <c r="H14" s="59"/>
    </row>
    <row r="15" spans="1:9" ht="20.100000000000001" customHeight="1">
      <c r="B15" s="59"/>
      <c r="C15" s="59"/>
      <c r="D15" s="59"/>
      <c r="E15" s="59"/>
      <c r="F15" s="59"/>
      <c r="G15" s="59"/>
      <c r="H15" s="59"/>
    </row>
    <row r="16" spans="1:9" ht="20.100000000000001" customHeight="1">
      <c r="A16" t="s">
        <v>60</v>
      </c>
      <c r="B16" s="57"/>
      <c r="C16" s="57"/>
      <c r="D16" s="57"/>
      <c r="E16" s="57"/>
      <c r="F16" s="57"/>
      <c r="G16" s="57"/>
      <c r="H16" s="57"/>
    </row>
    <row r="17" spans="1:8" ht="20.100000000000001" customHeight="1">
      <c r="B17" s="59"/>
      <c r="C17" s="59"/>
      <c r="D17" s="59"/>
      <c r="E17" s="59"/>
      <c r="F17" s="59"/>
      <c r="G17" s="59"/>
      <c r="H17" s="59"/>
    </row>
    <row r="18" spans="1:8" ht="20.100000000000001" customHeight="1">
      <c r="A18" t="s">
        <v>61</v>
      </c>
      <c r="B18" s="59"/>
      <c r="C18" s="59"/>
      <c r="D18" s="59"/>
      <c r="E18" s="59"/>
      <c r="F18" s="59"/>
      <c r="G18" s="59"/>
      <c r="H18" s="59"/>
    </row>
    <row r="19" spans="1:8" ht="20.100000000000001" customHeight="1">
      <c r="B19" s="59"/>
      <c r="C19" s="59"/>
      <c r="D19" s="59"/>
      <c r="E19" s="59"/>
      <c r="F19" s="59"/>
      <c r="G19" s="59"/>
      <c r="H19" s="59"/>
    </row>
    <row r="20" spans="1:8" ht="20.100000000000001" customHeight="1">
      <c r="A20" t="s">
        <v>170</v>
      </c>
      <c r="B20" s="59"/>
      <c r="C20" s="59"/>
      <c r="D20" s="59"/>
      <c r="E20" s="59"/>
      <c r="F20" s="59"/>
      <c r="G20" s="59"/>
      <c r="H20" s="59"/>
    </row>
    <row r="21" spans="1:8" ht="20.100000000000001" customHeight="1">
      <c r="B21" s="59"/>
      <c r="C21" s="59"/>
      <c r="D21" s="59"/>
      <c r="E21" s="59"/>
      <c r="F21" s="59"/>
      <c r="G21" s="59"/>
      <c r="H21" s="59"/>
    </row>
    <row r="22" spans="1:8" ht="20.100000000000001" customHeight="1">
      <c r="A22" t="s">
        <v>171</v>
      </c>
      <c r="B22" s="57"/>
      <c r="C22" s="57"/>
      <c r="D22" s="57"/>
      <c r="E22" s="57"/>
      <c r="F22" s="57"/>
      <c r="G22" s="57"/>
      <c r="H22" s="57"/>
    </row>
    <row r="23" spans="1:8" ht="20.100000000000001" customHeight="1">
      <c r="B23" s="59"/>
      <c r="C23" s="59"/>
      <c r="D23" s="59"/>
      <c r="E23" s="59"/>
      <c r="F23" s="59"/>
      <c r="G23" s="59"/>
      <c r="H23" s="59"/>
    </row>
    <row r="24" spans="1:8" ht="20.100000000000001" customHeight="1">
      <c r="A24" t="s">
        <v>196</v>
      </c>
      <c r="B24" s="59"/>
      <c r="C24" s="59"/>
      <c r="D24" s="59"/>
      <c r="E24" s="59"/>
      <c r="F24" s="59"/>
      <c r="G24" s="59"/>
      <c r="H24" s="59"/>
    </row>
    <row r="25" spans="1:8" ht="20.100000000000001" customHeight="1">
      <c r="B25" s="59"/>
      <c r="C25" s="59"/>
      <c r="D25" s="59"/>
      <c r="E25" s="59"/>
      <c r="F25" s="59"/>
      <c r="G25" s="59"/>
      <c r="H25" s="59"/>
    </row>
    <row r="26" spans="1:8" ht="20.100000000000001" customHeight="1">
      <c r="A26" t="s">
        <v>197</v>
      </c>
      <c r="B26" s="59"/>
      <c r="C26" s="59"/>
      <c r="D26" s="59"/>
      <c r="E26" s="59"/>
      <c r="F26" s="59"/>
      <c r="G26" s="59"/>
      <c r="H26" s="59"/>
    </row>
    <row r="27" spans="1:8" ht="20.100000000000001" customHeight="1">
      <c r="B27" s="59"/>
      <c r="C27" s="59"/>
      <c r="D27" s="59"/>
      <c r="E27" s="59"/>
      <c r="F27" s="59"/>
      <c r="G27" s="59"/>
      <c r="H27" s="59"/>
    </row>
    <row r="28" spans="1:8" ht="20.100000000000001" customHeight="1">
      <c r="A28" t="s">
        <v>198</v>
      </c>
      <c r="B28" s="59"/>
      <c r="C28" s="59"/>
      <c r="D28" s="59"/>
      <c r="E28" s="59"/>
      <c r="F28" s="59"/>
      <c r="G28" s="59"/>
      <c r="H28" s="59"/>
    </row>
    <row r="29" spans="1:8" ht="20.100000000000001" customHeight="1">
      <c r="B29" s="59"/>
      <c r="C29" s="59"/>
      <c r="D29" s="59"/>
      <c r="E29" s="59"/>
      <c r="F29" s="59"/>
      <c r="G29" s="59"/>
      <c r="H29" s="59"/>
    </row>
    <row r="30" spans="1:8" ht="20.100000000000001" customHeight="1">
      <c r="B30" s="2" t="s">
        <v>213</v>
      </c>
      <c r="C30" s="2"/>
      <c r="D30" s="2"/>
      <c r="E30" s="2"/>
      <c r="F30" s="2"/>
      <c r="G30" s="2"/>
      <c r="H30" s="2"/>
    </row>
    <row r="31" spans="1:8" ht="20.100000000000001" customHeight="1">
      <c r="A31" s="409" t="s">
        <v>35</v>
      </c>
      <c r="B31" s="407"/>
      <c r="C31" s="2"/>
      <c r="D31" s="646" t="str">
        <f>'Список суд.'!C8</f>
        <v>Журавлев АЛ</v>
      </c>
      <c r="E31" s="646"/>
      <c r="F31" s="145" t="str">
        <f>'Список суд.'!D8</f>
        <v>1к</v>
      </c>
      <c r="G31" s="57"/>
      <c r="H31" s="57"/>
    </row>
    <row r="32" spans="1:8" ht="20.100000000000001" customHeight="1">
      <c r="A32" s="407" t="s">
        <v>36</v>
      </c>
      <c r="B32" s="407"/>
      <c r="D32" s="381" t="str">
        <f>'Список суд.'!C11</f>
        <v>Семина ОВ</v>
      </c>
      <c r="E32" s="381"/>
      <c r="F32" s="146" t="str">
        <f>'Список суд.'!D11</f>
        <v>1к</v>
      </c>
      <c r="G32" s="59"/>
      <c r="H32" s="59"/>
    </row>
    <row r="33" spans="1:8" ht="20.100000000000001" customHeight="1">
      <c r="A33" s="407" t="s">
        <v>199</v>
      </c>
      <c r="B33" s="407"/>
      <c r="C33" s="407"/>
      <c r="D33" s="381" t="str">
        <f>'Список суд.'!C9</f>
        <v>Енаки ИЮ</v>
      </c>
      <c r="E33" s="381"/>
      <c r="F33" s="146" t="str">
        <f>'Список суд.'!D9</f>
        <v>2к</v>
      </c>
      <c r="G33" s="59"/>
      <c r="H33" s="59"/>
    </row>
    <row r="34" spans="1:8" ht="20.100000000000001" customHeight="1">
      <c r="A34" s="407" t="s">
        <v>199</v>
      </c>
      <c r="B34" s="407"/>
      <c r="C34" s="407"/>
      <c r="D34" s="381">
        <f>'Список суд.'!C10</f>
        <v>0</v>
      </c>
      <c r="E34" s="381"/>
      <c r="F34" s="146">
        <f>'Список суд.'!D10</f>
        <v>0</v>
      </c>
      <c r="G34" s="59"/>
      <c r="H34" s="59"/>
    </row>
    <row r="35" spans="1:8" ht="20.100000000000001" customHeight="1"/>
    <row r="36" spans="1:8" ht="20.100000000000001" customHeight="1"/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</sheetData>
  <mergeCells count="13">
    <mergeCell ref="A2:H2"/>
    <mergeCell ref="C4:F4"/>
    <mergeCell ref="C6:F6"/>
    <mergeCell ref="A3:H3"/>
    <mergeCell ref="A5:G5"/>
    <mergeCell ref="D34:E34"/>
    <mergeCell ref="A31:B31"/>
    <mergeCell ref="A32:B32"/>
    <mergeCell ref="A33:C33"/>
    <mergeCell ref="D31:E31"/>
    <mergeCell ref="D32:E32"/>
    <mergeCell ref="D33:E33"/>
    <mergeCell ref="A34:C34"/>
  </mergeCells>
  <phoneticPr fontId="2" type="noConversion"/>
  <pageMargins left="0.75" right="0.75" top="1" bottom="1" header="0.5" footer="0.5"/>
  <pageSetup paperSize="9" orientation="portrait" verticalDpi="0" r:id="rId1"/>
  <headerFooter alignWithMargins="0">
    <oddHeader>&amp;LПротокол нарушений</oddHeader>
    <oddFooter>&amp;C&amp;D  &amp;T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G97"/>
  <sheetViews>
    <sheetView topLeftCell="A16" workbookViewId="0">
      <selection activeCell="H24" sqref="H24"/>
    </sheetView>
  </sheetViews>
  <sheetFormatPr defaultRowHeight="12.75"/>
  <cols>
    <col min="1" max="1" width="4.42578125" customWidth="1"/>
    <col min="2" max="2" width="23.42578125" customWidth="1"/>
    <col min="3" max="3" width="28.85546875" customWidth="1"/>
    <col min="4" max="4" width="28.42578125" customWidth="1"/>
  </cols>
  <sheetData>
    <row r="1" spans="1:7" ht="21.95" customHeight="1">
      <c r="A1" s="654" t="str">
        <f>Жереб.!A2</f>
        <v>Чемпионат НСО по ловле карпа (парные)</v>
      </c>
      <c r="B1" s="655"/>
      <c r="C1" s="655"/>
      <c r="D1" s="655"/>
    </row>
    <row r="2" spans="1:7" ht="21.95" customHeight="1">
      <c r="A2" s="40"/>
      <c r="B2" s="631" t="str">
        <f>Жереб.!B3</f>
        <v>г.Новосибирск</v>
      </c>
      <c r="C2" s="631"/>
      <c r="D2" s="43" t="str">
        <f>Жереб.!E3</f>
        <v>18-21.08.2016</v>
      </c>
    </row>
    <row r="3" spans="1:7" ht="21.95" customHeight="1" thickBot="1">
      <c r="A3" s="656" t="s">
        <v>192</v>
      </c>
      <c r="B3" s="657"/>
      <c r="C3" s="657"/>
      <c r="D3" s="657"/>
    </row>
    <row r="4" spans="1:7" ht="21.95" customHeight="1" thickBot="1">
      <c r="A4" s="54" t="s">
        <v>28</v>
      </c>
      <c r="B4" s="55" t="s">
        <v>188</v>
      </c>
      <c r="C4" s="54" t="s">
        <v>111</v>
      </c>
      <c r="D4" s="56" t="s">
        <v>112</v>
      </c>
      <c r="G4" s="9"/>
    </row>
    <row r="5" spans="1:7" ht="32.1" customHeight="1">
      <c r="A5" s="65">
        <v>1</v>
      </c>
      <c r="B5" s="66"/>
      <c r="C5" s="67"/>
      <c r="D5" s="68"/>
    </row>
    <row r="6" spans="1:7" ht="32.1" customHeight="1">
      <c r="A6" s="63">
        <v>2</v>
      </c>
      <c r="B6" s="69"/>
      <c r="C6" s="70"/>
      <c r="D6" s="71"/>
    </row>
    <row r="7" spans="1:7" ht="32.1" customHeight="1">
      <c r="A7" s="63">
        <v>3</v>
      </c>
      <c r="B7" s="69"/>
      <c r="C7" s="70"/>
      <c r="D7" s="71"/>
    </row>
    <row r="8" spans="1:7" ht="32.1" customHeight="1">
      <c r="A8" s="63">
        <v>4</v>
      </c>
      <c r="B8" s="69"/>
      <c r="C8" s="70"/>
      <c r="D8" s="71"/>
    </row>
    <row r="9" spans="1:7" ht="32.1" customHeight="1">
      <c r="A9" s="63">
        <v>5</v>
      </c>
      <c r="B9" s="69"/>
      <c r="C9" s="70"/>
      <c r="D9" s="71"/>
    </row>
    <row r="10" spans="1:7" ht="32.1" customHeight="1">
      <c r="A10" s="63">
        <v>6</v>
      </c>
      <c r="B10" s="69"/>
      <c r="C10" s="70"/>
      <c r="D10" s="71"/>
    </row>
    <row r="11" spans="1:7" ht="32.1" customHeight="1" thickBot="1">
      <c r="A11" s="64">
        <v>7</v>
      </c>
      <c r="B11" s="72"/>
      <c r="C11" s="73"/>
      <c r="D11" s="74"/>
    </row>
    <row r="12" spans="1:7" ht="21.95" customHeight="1">
      <c r="A12" s="651" t="s">
        <v>193</v>
      </c>
      <c r="B12" s="652"/>
      <c r="C12" s="652"/>
      <c r="D12" s="652"/>
    </row>
    <row r="13" spans="1:7" ht="21.95" customHeight="1" thickBot="1">
      <c r="A13" s="32"/>
      <c r="B13" s="32"/>
      <c r="C13" s="32"/>
      <c r="D13" s="32"/>
    </row>
    <row r="14" spans="1:7" ht="21.95" customHeight="1" thickBot="1">
      <c r="A14" s="75" t="s">
        <v>28</v>
      </c>
      <c r="B14" s="76" t="s">
        <v>188</v>
      </c>
      <c r="C14" s="75" t="s">
        <v>111</v>
      </c>
      <c r="D14" s="77" t="s">
        <v>112</v>
      </c>
    </row>
    <row r="15" spans="1:7" ht="32.1" customHeight="1">
      <c r="A15" s="65">
        <v>1</v>
      </c>
      <c r="B15" s="78"/>
      <c r="C15" s="79"/>
      <c r="D15" s="80"/>
    </row>
    <row r="16" spans="1:7" ht="32.1" customHeight="1">
      <c r="A16" s="63">
        <v>2</v>
      </c>
      <c r="B16" s="69"/>
      <c r="C16" s="70"/>
      <c r="D16" s="71"/>
    </row>
    <row r="17" spans="1:4" ht="32.1" customHeight="1">
      <c r="A17" s="81">
        <v>3</v>
      </c>
      <c r="B17" s="69"/>
      <c r="C17" s="70"/>
      <c r="D17" s="71"/>
    </row>
    <row r="18" spans="1:4" ht="32.1" customHeight="1">
      <c r="A18" s="63">
        <v>4</v>
      </c>
      <c r="B18" s="69"/>
      <c r="C18" s="70"/>
      <c r="D18" s="71"/>
    </row>
    <row r="19" spans="1:4" ht="32.1" customHeight="1">
      <c r="A19" s="81">
        <v>5</v>
      </c>
      <c r="B19" s="69"/>
      <c r="C19" s="70"/>
      <c r="D19" s="71"/>
    </row>
    <row r="20" spans="1:4" ht="32.1" customHeight="1">
      <c r="A20" s="63">
        <v>6</v>
      </c>
      <c r="B20" s="69"/>
      <c r="C20" s="70"/>
      <c r="D20" s="71"/>
    </row>
    <row r="21" spans="1:4" ht="32.1" customHeight="1" thickBot="1">
      <c r="A21" s="82">
        <v>7</v>
      </c>
      <c r="B21" s="72"/>
      <c r="C21" s="73"/>
      <c r="D21" s="74"/>
    </row>
    <row r="22" spans="1:4" ht="21.95" customHeight="1">
      <c r="A22" s="32"/>
      <c r="B22" s="32"/>
      <c r="C22" s="32"/>
      <c r="D22" s="32"/>
    </row>
    <row r="23" spans="1:4" ht="21.95" customHeight="1">
      <c r="A23" s="653" t="s">
        <v>36</v>
      </c>
      <c r="B23" s="653"/>
      <c r="C23" s="83" t="str">
        <f>'Список суд.'!C11</f>
        <v>Семина ОВ</v>
      </c>
      <c r="D23" s="33"/>
    </row>
    <row r="24" spans="1:4" ht="21.95" customHeight="1">
      <c r="A24" s="32"/>
      <c r="B24" s="32"/>
      <c r="C24" s="84" t="str">
        <f>'Список суд.'!D11</f>
        <v>1к</v>
      </c>
      <c r="D24" s="85"/>
    </row>
    <row r="25" spans="1:4" ht="21.95" customHeight="1">
      <c r="A25" s="32"/>
      <c r="B25" s="32"/>
      <c r="C25" s="32"/>
      <c r="D25" s="32"/>
    </row>
    <row r="26" spans="1:4" ht="21.95" customHeight="1">
      <c r="A26" s="32"/>
      <c r="B26" s="32"/>
      <c r="C26" s="32"/>
      <c r="D26" s="32"/>
    </row>
    <row r="27" spans="1:4" ht="21.95" customHeight="1">
      <c r="A27" s="32"/>
      <c r="B27" s="32"/>
      <c r="C27" s="32"/>
      <c r="D27" s="32"/>
    </row>
    <row r="28" spans="1:4" ht="21.95" customHeight="1">
      <c r="A28" s="32"/>
      <c r="B28" s="32"/>
      <c r="C28" s="32"/>
      <c r="D28" s="32"/>
    </row>
    <row r="29" spans="1:4" ht="21.95" customHeight="1">
      <c r="A29" s="20"/>
      <c r="B29" s="20"/>
      <c r="C29" s="20"/>
      <c r="D29" s="20"/>
    </row>
    <row r="30" spans="1:4" ht="21.95" customHeight="1">
      <c r="A30" s="20"/>
      <c r="B30" s="20"/>
      <c r="C30" s="20"/>
      <c r="D30" s="20"/>
    </row>
    <row r="31" spans="1:4" ht="21.95" customHeight="1">
      <c r="A31" s="20"/>
      <c r="B31" s="20"/>
      <c r="C31" s="20"/>
      <c r="D31" s="20"/>
    </row>
    <row r="32" spans="1:4" ht="21.95" customHeight="1">
      <c r="A32" s="20"/>
      <c r="B32" s="20"/>
      <c r="C32" s="20"/>
      <c r="D32" s="20"/>
    </row>
    <row r="33" spans="1:4" ht="21.95" customHeight="1">
      <c r="A33" s="20"/>
      <c r="B33" s="20"/>
      <c r="C33" s="20"/>
      <c r="D33" s="20"/>
    </row>
    <row r="34" spans="1:4" ht="21.95" customHeight="1">
      <c r="A34" s="20"/>
      <c r="B34" s="20"/>
      <c r="C34" s="20"/>
      <c r="D34" s="20"/>
    </row>
    <row r="35" spans="1:4" ht="21.95" customHeight="1">
      <c r="A35" s="20"/>
      <c r="B35" s="20"/>
      <c r="C35" s="20"/>
      <c r="D35" s="20"/>
    </row>
    <row r="36" spans="1:4" ht="21.95" customHeight="1">
      <c r="A36" s="20"/>
      <c r="B36" s="20"/>
      <c r="C36" s="20"/>
      <c r="D36" s="20"/>
    </row>
    <row r="37" spans="1:4" ht="21.95" customHeight="1">
      <c r="A37" s="20"/>
      <c r="B37" s="20"/>
      <c r="C37" s="20"/>
      <c r="D37" s="20"/>
    </row>
    <row r="38" spans="1:4" ht="21.95" customHeight="1">
      <c r="A38" s="20"/>
      <c r="B38" s="20"/>
      <c r="C38" s="20"/>
      <c r="D38" s="20"/>
    </row>
    <row r="39" spans="1:4" ht="21.95" customHeight="1">
      <c r="A39" s="20"/>
      <c r="B39" s="20"/>
      <c r="C39" s="20"/>
      <c r="D39" s="20"/>
    </row>
    <row r="40" spans="1:4" ht="21.95" customHeight="1">
      <c r="A40" s="20"/>
      <c r="B40" s="20"/>
      <c r="C40" s="20"/>
      <c r="D40" s="20"/>
    </row>
    <row r="41" spans="1:4" ht="21.95" customHeight="1">
      <c r="A41" s="20"/>
      <c r="B41" s="20"/>
      <c r="C41" s="20"/>
      <c r="D41" s="20"/>
    </row>
    <row r="42" spans="1:4" ht="21.95" customHeight="1">
      <c r="A42" s="20"/>
      <c r="B42" s="20"/>
      <c r="C42" s="20"/>
      <c r="D42" s="20"/>
    </row>
    <row r="43" spans="1:4" ht="21.95" customHeight="1">
      <c r="A43" s="20"/>
      <c r="B43" s="20"/>
      <c r="C43" s="20"/>
      <c r="D43" s="20"/>
    </row>
    <row r="44" spans="1:4" ht="21.95" customHeight="1">
      <c r="A44" s="20"/>
      <c r="B44" s="20"/>
      <c r="C44" s="20"/>
      <c r="D44" s="20"/>
    </row>
    <row r="45" spans="1:4" ht="21.95" customHeight="1">
      <c r="A45" s="20"/>
      <c r="B45" s="20"/>
      <c r="C45" s="20"/>
      <c r="D45" s="20"/>
    </row>
    <row r="46" spans="1:4" ht="21.95" customHeight="1">
      <c r="A46" s="20"/>
      <c r="B46" s="20"/>
      <c r="C46" s="20"/>
      <c r="D46" s="20"/>
    </row>
    <row r="47" spans="1:4" ht="21.95" customHeight="1">
      <c r="A47" s="20"/>
      <c r="B47" s="20"/>
      <c r="C47" s="20"/>
      <c r="D47" s="20"/>
    </row>
    <row r="48" spans="1:4" ht="21.95" customHeight="1">
      <c r="A48" s="20"/>
      <c r="B48" s="20"/>
      <c r="C48" s="20"/>
      <c r="D48" s="20"/>
    </row>
    <row r="49" spans="1:4" ht="21.95" customHeight="1">
      <c r="A49" s="20"/>
      <c r="B49" s="20"/>
      <c r="C49" s="20"/>
      <c r="D49" s="20"/>
    </row>
    <row r="50" spans="1:4" ht="21.95" customHeight="1">
      <c r="A50" s="20"/>
      <c r="B50" s="20"/>
      <c r="C50" s="20"/>
      <c r="D50" s="20"/>
    </row>
    <row r="51" spans="1:4" ht="21.95" customHeight="1">
      <c r="A51" s="20"/>
      <c r="B51" s="20"/>
      <c r="C51" s="20"/>
      <c r="D51" s="20"/>
    </row>
    <row r="52" spans="1:4" ht="21.95" customHeight="1">
      <c r="A52" s="20"/>
      <c r="B52" s="20"/>
      <c r="C52" s="20"/>
      <c r="D52" s="20"/>
    </row>
    <row r="53" spans="1:4" ht="21.95" customHeight="1">
      <c r="A53" s="20"/>
      <c r="B53" s="20"/>
      <c r="C53" s="20"/>
      <c r="D53" s="20"/>
    </row>
    <row r="54" spans="1:4" ht="21.95" customHeight="1">
      <c r="A54" s="20"/>
      <c r="B54" s="20"/>
      <c r="C54" s="20"/>
      <c r="D54" s="20"/>
    </row>
    <row r="55" spans="1:4" ht="21.95" customHeight="1">
      <c r="A55" s="20"/>
      <c r="B55" s="20"/>
      <c r="C55" s="20"/>
      <c r="D55" s="20"/>
    </row>
    <row r="56" spans="1:4" ht="21.95" customHeight="1">
      <c r="A56" s="20"/>
      <c r="B56" s="20"/>
      <c r="C56" s="20"/>
      <c r="D56" s="20"/>
    </row>
    <row r="57" spans="1:4" ht="12.75" customHeight="1">
      <c r="A57" s="20"/>
      <c r="B57" s="20"/>
      <c r="C57" s="20"/>
      <c r="D57" s="20"/>
    </row>
    <row r="58" spans="1:4" ht="12.75" customHeight="1">
      <c r="A58" s="20"/>
      <c r="B58" s="20"/>
      <c r="C58" s="20"/>
      <c r="D58" s="20"/>
    </row>
    <row r="59" spans="1:4" ht="12.75" customHeight="1">
      <c r="A59" s="20"/>
      <c r="B59" s="20"/>
      <c r="C59" s="20"/>
      <c r="D59" s="20"/>
    </row>
    <row r="60" spans="1:4" ht="12.75" customHeight="1">
      <c r="A60" s="20"/>
      <c r="B60" s="20"/>
      <c r="C60" s="20"/>
      <c r="D60" s="20"/>
    </row>
    <row r="61" spans="1:4" ht="12.75" customHeight="1">
      <c r="A61" s="20"/>
      <c r="B61" s="20"/>
      <c r="C61" s="20"/>
      <c r="D61" s="20"/>
    </row>
    <row r="62" spans="1:4" ht="12.75" customHeight="1">
      <c r="A62" s="20"/>
      <c r="B62" s="20"/>
      <c r="C62" s="20"/>
      <c r="D62" s="20"/>
    </row>
    <row r="63" spans="1:4" ht="12.75" customHeight="1">
      <c r="A63" s="20"/>
      <c r="B63" s="20"/>
      <c r="C63" s="20"/>
      <c r="D63" s="20"/>
    </row>
    <row r="64" spans="1:4" ht="12.75" customHeight="1">
      <c r="A64" s="20"/>
      <c r="B64" s="20"/>
      <c r="C64" s="20"/>
      <c r="D64" s="20"/>
    </row>
    <row r="65" spans="1:4" ht="12.75" customHeight="1">
      <c r="A65" s="20"/>
      <c r="B65" s="20"/>
      <c r="C65" s="20"/>
      <c r="D65" s="20"/>
    </row>
    <row r="66" spans="1:4" ht="12.75" customHeight="1">
      <c r="A66" s="20"/>
      <c r="B66" s="20"/>
      <c r="C66" s="20"/>
      <c r="D66" s="20"/>
    </row>
    <row r="67" spans="1:4" ht="12.75" customHeight="1">
      <c r="A67" s="20"/>
      <c r="B67" s="20"/>
      <c r="C67" s="20"/>
      <c r="D67" s="20"/>
    </row>
    <row r="68" spans="1:4" ht="12.75" customHeight="1">
      <c r="A68" s="20"/>
      <c r="B68" s="20"/>
      <c r="C68" s="20"/>
      <c r="D68" s="20"/>
    </row>
    <row r="69" spans="1:4" ht="12.75" customHeight="1">
      <c r="A69" s="20"/>
      <c r="B69" s="20"/>
      <c r="C69" s="20"/>
      <c r="D69" s="20"/>
    </row>
    <row r="70" spans="1:4" ht="12.75" customHeight="1">
      <c r="A70" s="20"/>
      <c r="B70" s="20"/>
      <c r="C70" s="20"/>
      <c r="D70" s="20"/>
    </row>
    <row r="71" spans="1:4" ht="12.75" customHeight="1">
      <c r="A71" s="20"/>
      <c r="B71" s="20"/>
      <c r="C71" s="20"/>
      <c r="D71" s="20"/>
    </row>
    <row r="72" spans="1:4" ht="12.75" customHeight="1">
      <c r="A72" s="20"/>
      <c r="B72" s="20"/>
      <c r="C72" s="20"/>
      <c r="D72" s="20"/>
    </row>
    <row r="73" spans="1:4" ht="12.75" customHeight="1">
      <c r="A73" s="20"/>
      <c r="B73" s="20"/>
      <c r="C73" s="20"/>
      <c r="D73" s="20"/>
    </row>
    <row r="74" spans="1:4" ht="12.75" customHeight="1">
      <c r="A74" s="20"/>
      <c r="B74" s="20"/>
      <c r="C74" s="20"/>
      <c r="D74" s="20"/>
    </row>
    <row r="75" spans="1:4" ht="12.75" customHeight="1">
      <c r="A75" s="20"/>
      <c r="B75" s="20"/>
      <c r="C75" s="20"/>
      <c r="D75" s="20"/>
    </row>
    <row r="76" spans="1:4" ht="12.75" customHeight="1">
      <c r="A76" s="20"/>
      <c r="B76" s="20"/>
      <c r="C76" s="20"/>
      <c r="D76" s="20"/>
    </row>
    <row r="77" spans="1:4" ht="12.75" customHeight="1">
      <c r="A77" s="20"/>
      <c r="B77" s="20"/>
      <c r="C77" s="20"/>
      <c r="D77" s="20"/>
    </row>
    <row r="78" spans="1:4" ht="12.75" customHeight="1">
      <c r="A78" s="20"/>
      <c r="B78" s="20"/>
      <c r="C78" s="20"/>
      <c r="D78" s="20"/>
    </row>
    <row r="79" spans="1:4" ht="12.75" customHeight="1">
      <c r="A79" s="20"/>
      <c r="B79" s="20"/>
      <c r="C79" s="20"/>
      <c r="D79" s="20"/>
    </row>
    <row r="80" spans="1:4" ht="12.75" customHeight="1">
      <c r="A80" s="20"/>
      <c r="B80" s="20"/>
      <c r="C80" s="20"/>
      <c r="D80" s="20"/>
    </row>
    <row r="81" spans="1:4" ht="12.75" customHeight="1">
      <c r="A81" s="20"/>
      <c r="B81" s="20"/>
      <c r="C81" s="20"/>
      <c r="D81" s="20"/>
    </row>
    <row r="82" spans="1:4" ht="12.75" customHeight="1">
      <c r="A82" s="20"/>
      <c r="B82" s="20"/>
      <c r="C82" s="20"/>
      <c r="D82" s="20"/>
    </row>
    <row r="83" spans="1:4" ht="12.75" customHeight="1">
      <c r="A83" s="20"/>
      <c r="B83" s="20"/>
      <c r="C83" s="20"/>
      <c r="D83" s="20"/>
    </row>
    <row r="84" spans="1:4" ht="12.75" customHeight="1"/>
    <row r="85" spans="1:4" ht="12.75" customHeight="1"/>
    <row r="86" spans="1:4" ht="12.75" customHeight="1"/>
    <row r="87" spans="1:4" ht="12.75" customHeight="1"/>
    <row r="88" spans="1:4" ht="12.75" customHeight="1"/>
    <row r="89" spans="1:4" ht="12.75" customHeight="1"/>
    <row r="90" spans="1:4" ht="12.75" customHeight="1"/>
    <row r="91" spans="1:4" ht="12.75" customHeight="1"/>
    <row r="92" spans="1:4" ht="12.75" customHeight="1"/>
    <row r="93" spans="1:4" ht="12.75" customHeight="1"/>
    <row r="94" spans="1:4" ht="12.75" customHeight="1"/>
    <row r="95" spans="1:4" ht="12.75" customHeight="1"/>
    <row r="96" spans="1:4" ht="12.75" customHeight="1"/>
    <row r="97" ht="12.75" customHeight="1"/>
  </sheetData>
  <mergeCells count="5">
    <mergeCell ref="A12:D12"/>
    <mergeCell ref="A23:B23"/>
    <mergeCell ref="A1:D1"/>
    <mergeCell ref="A3:D3"/>
    <mergeCell ref="B2:C2"/>
  </mergeCells>
  <phoneticPr fontId="2" type="noConversion"/>
  <pageMargins left="0.75" right="0.75" top="1" bottom="1" header="0.5" footer="0.5"/>
  <pageSetup paperSize="9" orientation="portrait" horizontalDpi="300" verticalDpi="0" r:id="rId1"/>
  <headerFooter alignWithMargins="0">
    <oddFooter>&amp;C&amp;D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</vt:i4>
      </vt:variant>
    </vt:vector>
  </HeadingPairs>
  <TitlesOfParts>
    <vt:vector size="14" baseType="lpstr">
      <vt:lpstr>бланк жер.</vt:lpstr>
      <vt:lpstr>Жереб.</vt:lpstr>
      <vt:lpstr>Список суд.</vt:lpstr>
      <vt:lpstr>Мандатная комиссия</vt:lpstr>
      <vt:lpstr>Пр.мандатный</vt:lpstr>
      <vt:lpstr>Пр.суд.контр.</vt:lpstr>
      <vt:lpstr>Статистика</vt:lpstr>
      <vt:lpstr>Инф.прот.пром.</vt:lpstr>
      <vt:lpstr>Протокол ТР</vt:lpstr>
      <vt:lpstr>Пр.суд. коллегии</vt:lpstr>
      <vt:lpstr>ГКС</vt:lpstr>
      <vt:lpstr>Протокол нарушений</vt:lpstr>
      <vt:lpstr>Не явивш.</vt:lpstr>
      <vt:lpstr>'Мандатная комиссия'!Область_печати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КарпКлуб</dc:creator>
  <cp:lastModifiedBy>ПК</cp:lastModifiedBy>
  <cp:lastPrinted>2016-08-20T04:02:09Z</cp:lastPrinted>
  <dcterms:created xsi:type="dcterms:W3CDTF">2007-09-07T13:01:28Z</dcterms:created>
  <dcterms:modified xsi:type="dcterms:W3CDTF">2016-08-20T04:18:37Z</dcterms:modified>
</cp:coreProperties>
</file>